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全日本社会人クラブ連盟\全国社会人個人戦\第１２回全国社会人個人戦\"/>
    </mc:Choice>
  </mc:AlternateContent>
  <xr:revisionPtr revIDLastSave="0" documentId="13_ncr:1_{9335A97A-FED5-4E71-9EB3-A5E99D148C68}" xr6:coauthVersionLast="43" xr6:coauthVersionMax="43" xr10:uidLastSave="{00000000-0000-0000-0000-000000000000}"/>
  <bookViews>
    <workbookView xWindow="-120" yWindow="-120" windowWidth="20730" windowHeight="1116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'ＭＤ２'!$A$1:$L$56</definedName>
    <definedName name="_xlnm.Print_Area" localSheetId="2">'ＭＤ３'!$A$1:$L$56</definedName>
    <definedName name="_xlnm.Print_Area" localSheetId="6">'ＭＩＸ１'!$A$1:$L$56</definedName>
    <definedName name="_xlnm.Print_Area" localSheetId="7">'ＭＩＸ２'!$A$1:$L$56</definedName>
    <definedName name="_xlnm.Print_Area" localSheetId="8">'ＭＳ１'!$A$1:$L$31</definedName>
    <definedName name="_xlnm.Print_Area" localSheetId="9">'ＭＳ２'!$A$1:$L$31</definedName>
    <definedName name="_xlnm.Print_Area" localSheetId="3">'ＷＤ１'!$A$1:$L$56</definedName>
    <definedName name="_xlnm.Print_Area" localSheetId="4">'ＷＤ２'!$A$1:$L$56</definedName>
    <definedName name="_xlnm.Print_Area" localSheetId="5">'ＷＤ３'!$A$1:$L$56</definedName>
    <definedName name="_xlnm.Print_Area" localSheetId="10">'ＷＳ１'!$A$1:$L$31</definedName>
    <definedName name="_xlnm.Print_Area" localSheetId="11">'ＷＳ２'!$A$1:$L$31</definedName>
    <definedName name="_xlnm.Print_Area" localSheetId="12">参加料納入票!$A$1:$L$63</definedName>
    <definedName name="_xlnm.Print_Area" localSheetId="0">表紙ＭＤ１!$A$1:$L$58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G11" i="1"/>
  <c r="J12" i="1"/>
  <c r="J9" i="1"/>
  <c r="E61" i="18" s="1"/>
  <c r="Z30" i="1"/>
  <c r="Y30" i="1"/>
  <c r="Z29" i="1"/>
  <c r="Y29" i="1"/>
  <c r="Q29" i="1"/>
  <c r="Z28" i="1"/>
  <c r="Y28" i="1"/>
  <c r="Z27" i="1"/>
  <c r="Y27" i="1"/>
  <c r="Q27" i="1"/>
  <c r="S196" i="17" l="1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L2" i="1"/>
  <c r="G9" i="1" s="1"/>
  <c r="E60" i="18" s="1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5" i="1"/>
  <c r="E58" i="18" s="1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B3" i="18"/>
  <c r="L2" i="15"/>
  <c r="L2" i="14"/>
  <c r="L2" i="13"/>
  <c r="L2" i="12"/>
  <c r="L2" i="11"/>
  <c r="L2" i="10"/>
  <c r="L2" i="9"/>
  <c r="L2" i="8"/>
  <c r="L2" i="7"/>
  <c r="L2" i="6"/>
  <c r="L2" i="4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G45" i="18"/>
  <c r="J45" i="18" s="1"/>
  <c r="G37" i="18"/>
  <c r="J37" i="18" s="1"/>
  <c r="G30" i="18"/>
  <c r="J30" i="18" s="1"/>
  <c r="G16" i="18"/>
  <c r="J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3" i="18"/>
  <c r="E57" i="18"/>
  <c r="E56" i="18"/>
  <c r="E55" i="18"/>
  <c r="G47" i="18"/>
  <c r="J47" i="18" s="1"/>
  <c r="G46" i="18"/>
  <c r="J46" i="18" s="1"/>
  <c r="G44" i="18"/>
  <c r="J44" i="18" s="1"/>
  <c r="G43" i="18"/>
  <c r="J43" i="18" s="1"/>
  <c r="G42" i="18"/>
  <c r="J42" i="18" s="1"/>
  <c r="G41" i="18"/>
  <c r="J41" i="18" s="1"/>
  <c r="G40" i="18"/>
  <c r="J40" i="18" s="1"/>
  <c r="G39" i="18"/>
  <c r="J39" i="18" s="1"/>
  <c r="G38" i="18"/>
  <c r="J38" i="18" s="1"/>
  <c r="G36" i="18"/>
  <c r="J36" i="18" s="1"/>
  <c r="G35" i="18"/>
  <c r="J35" i="18" s="1"/>
  <c r="G34" i="18"/>
  <c r="J34" i="18" s="1"/>
  <c r="G33" i="18"/>
  <c r="J33" i="18" s="1"/>
  <c r="G32" i="18"/>
  <c r="J32" i="18" s="1"/>
  <c r="G31" i="18"/>
  <c r="J31" i="18" s="1"/>
  <c r="G29" i="18"/>
  <c r="J29" i="18" s="1"/>
  <c r="G28" i="18"/>
  <c r="J28" i="18" s="1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5" i="18"/>
  <c r="J15" i="18" s="1"/>
  <c r="G14" i="18"/>
  <c r="J14" i="18" s="1"/>
  <c r="G13" i="18"/>
  <c r="J13" i="18" s="1"/>
  <c r="G12" i="18"/>
  <c r="J12" i="18" s="1"/>
  <c r="G11" i="18"/>
  <c r="J11" i="18" s="1"/>
  <c r="G10" i="18"/>
  <c r="J10" i="18" s="1"/>
  <c r="G9" i="18"/>
  <c r="J9" i="18" s="1"/>
  <c r="G8" i="18"/>
  <c r="J8" i="18" s="1"/>
  <c r="G7" i="18"/>
  <c r="J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B8" i="15"/>
  <c r="I271" i="16" s="1"/>
  <c r="B8" i="14"/>
  <c r="B271" i="16" s="1"/>
  <c r="B24" i="13"/>
  <c r="I256" i="16" s="1"/>
  <c r="B12" i="12"/>
  <c r="B244" i="16" s="1"/>
  <c r="B39" i="11"/>
  <c r="I212" i="16" s="1"/>
  <c r="B35" i="10"/>
  <c r="B208" i="16" s="1"/>
  <c r="B33" i="9"/>
  <c r="I147" i="16" s="1"/>
  <c r="B45" i="8"/>
  <c r="B159" i="16" s="1"/>
  <c r="B13" i="7"/>
  <c r="I68" i="16" s="1"/>
  <c r="B11" i="6"/>
  <c r="I48" i="16" s="1"/>
  <c r="B15" i="4"/>
  <c r="B52" i="16" s="1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O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O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O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O2" i="12"/>
  <c r="J11" i="12"/>
  <c r="O2" i="11"/>
  <c r="O2" i="10"/>
  <c r="O2" i="9"/>
  <c r="O2" i="8"/>
  <c r="O2" i="7"/>
  <c r="O2" i="6"/>
  <c r="O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E59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B7" i="7"/>
  <c r="I62" i="16" s="1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B29" i="15"/>
  <c r="I292" i="16" s="1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B51" i="4"/>
  <c r="I38" i="16" s="1"/>
  <c r="D286" i="17"/>
  <c r="D285" i="17"/>
  <c r="B13" i="10"/>
  <c r="B186" i="16" s="1"/>
  <c r="H4" i="12"/>
  <c r="B24" i="14"/>
  <c r="B287" i="16" s="1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B37" i="11"/>
  <c r="I210" i="16" s="1"/>
  <c r="B212" i="17"/>
  <c r="A212" i="19" s="1"/>
  <c r="D290" i="17"/>
  <c r="B29" i="12"/>
  <c r="B261" i="16" s="1"/>
  <c r="B31" i="15"/>
  <c r="I294" i="16" s="1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B27" i="15"/>
  <c r="I290" i="16" s="1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M8" i="17" l="1"/>
  <c r="B17" i="9"/>
  <c r="I131" i="16" s="1"/>
  <c r="B41" i="7"/>
  <c r="I96" i="16" s="1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B7" i="9"/>
  <c r="I121" i="16" s="1"/>
  <c r="B12" i="17"/>
  <c r="A12" i="19" s="1"/>
  <c r="B53" i="7"/>
  <c r="I108" i="16" s="1"/>
  <c r="B23" i="11"/>
  <c r="I196" i="16" s="1"/>
  <c r="B15" i="7"/>
  <c r="I70" i="16" s="1"/>
  <c r="B19" i="4"/>
  <c r="I6" i="16" s="1"/>
  <c r="B25" i="4"/>
  <c r="I12" i="16" s="1"/>
  <c r="B10" i="15"/>
  <c r="I273" i="16" s="1"/>
  <c r="B13" i="13"/>
  <c r="I245" i="16" s="1"/>
  <c r="B9" i="13"/>
  <c r="I241" i="16" s="1"/>
  <c r="B26" i="13"/>
  <c r="I258" i="16" s="1"/>
  <c r="B29" i="9"/>
  <c r="I143" i="16" s="1"/>
  <c r="B31" i="9"/>
  <c r="I145" i="16" s="1"/>
  <c r="B29" i="4"/>
  <c r="I16" i="16" s="1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B11" i="15"/>
  <c r="I274" i="16" s="1"/>
  <c r="H4" i="9"/>
  <c r="B25" i="9"/>
  <c r="I139" i="16" s="1"/>
  <c r="B15" i="15"/>
  <c r="I278" i="16" s="1"/>
  <c r="B15" i="9"/>
  <c r="I129" i="16" s="1"/>
  <c r="B47" i="9"/>
  <c r="I161" i="16" s="1"/>
  <c r="B28" i="13"/>
  <c r="I260" i="16" s="1"/>
  <c r="B11" i="7"/>
  <c r="I66" i="16" s="1"/>
  <c r="B11" i="4"/>
  <c r="B48" i="16" s="1"/>
  <c r="B47" i="4"/>
  <c r="I34" i="16" s="1"/>
  <c r="E2" i="17"/>
  <c r="B21" i="17"/>
  <c r="A21" i="19" s="1"/>
  <c r="B13" i="17"/>
  <c r="A13" i="19" s="1"/>
  <c r="B23" i="14"/>
  <c r="B286" i="16" s="1"/>
  <c r="B22" i="14"/>
  <c r="B285" i="16" s="1"/>
  <c r="B12" i="14"/>
  <c r="B275" i="16" s="1"/>
  <c r="B15" i="14"/>
  <c r="B278" i="16" s="1"/>
  <c r="B55" i="10"/>
  <c r="B228" i="16" s="1"/>
  <c r="B11" i="14"/>
  <c r="B274" i="16" s="1"/>
  <c r="B49" i="10"/>
  <c r="B222" i="16" s="1"/>
  <c r="B45" i="6"/>
  <c r="B90" i="16" s="1"/>
  <c r="M134" i="17"/>
  <c r="I34" i="17"/>
  <c r="A329" i="19" s="1"/>
  <c r="D24" i="17"/>
  <c r="B24" i="17"/>
  <c r="A24" i="19" s="1"/>
  <c r="E66" i="17"/>
  <c r="E64" i="17"/>
  <c r="B19" i="12"/>
  <c r="B251" i="16" s="1"/>
  <c r="B22" i="12"/>
  <c r="B254" i="16" s="1"/>
  <c r="B28" i="14"/>
  <c r="B291" i="16" s="1"/>
  <c r="E21" i="17"/>
  <c r="B10" i="14"/>
  <c r="B273" i="16" s="1"/>
  <c r="B18" i="14"/>
  <c r="B281" i="16" s="1"/>
  <c r="B17" i="17"/>
  <c r="A17" i="19" s="1"/>
  <c r="I13" i="17"/>
  <c r="A308" i="19" s="1"/>
  <c r="B13" i="14"/>
  <c r="B276" i="16" s="1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16" i="14"/>
  <c r="B279" i="16" s="1"/>
  <c r="B7" i="14"/>
  <c r="B270" i="16" s="1"/>
  <c r="B31" i="6"/>
  <c r="B76" i="16" s="1"/>
  <c r="B21" i="6"/>
  <c r="B66" i="16" s="1"/>
  <c r="B30" i="14"/>
  <c r="B293" i="16" s="1"/>
  <c r="B14" i="14"/>
  <c r="B277" i="16" s="1"/>
  <c r="B41" i="6"/>
  <c r="B86" i="16" s="1"/>
  <c r="B19" i="14"/>
  <c r="B282" i="16" s="1"/>
  <c r="B15" i="12"/>
  <c r="B247" i="16" s="1"/>
  <c r="B17" i="6"/>
  <c r="B62" i="16" s="1"/>
  <c r="B43" i="6"/>
  <c r="B88" i="16" s="1"/>
  <c r="B25" i="14"/>
  <c r="B288" i="16" s="1"/>
  <c r="B7" i="12"/>
  <c r="B239" i="16" s="1"/>
  <c r="B23" i="6"/>
  <c r="B68" i="16" s="1"/>
  <c r="B5" i="17"/>
  <c r="A5" i="19" s="1"/>
  <c r="H4" i="14"/>
  <c r="B39" i="6"/>
  <c r="B84" i="16" s="1"/>
  <c r="B27" i="10"/>
  <c r="B200" i="16" s="1"/>
  <c r="B10" i="12"/>
  <c r="B242" i="16" s="1"/>
  <c r="B51" i="6"/>
  <c r="B96" i="16" s="1"/>
  <c r="M246" i="17"/>
  <c r="B9" i="4"/>
  <c r="B46" i="16" s="1"/>
  <c r="B41" i="4"/>
  <c r="I28" i="16" s="1"/>
  <c r="B35" i="4"/>
  <c r="I22" i="16" s="1"/>
  <c r="B55" i="4"/>
  <c r="I42" i="16" s="1"/>
  <c r="B7" i="4"/>
  <c r="B44" i="16" s="1"/>
  <c r="B39" i="4"/>
  <c r="I26" i="16" s="1"/>
  <c r="B17" i="4"/>
  <c r="I4" i="16" s="1"/>
  <c r="H4" i="4"/>
  <c r="B23" i="4"/>
  <c r="I10" i="16" s="1"/>
  <c r="B27" i="4"/>
  <c r="I14" i="16" s="1"/>
  <c r="B53" i="4"/>
  <c r="I40" i="16" s="1"/>
  <c r="B37" i="4"/>
  <c r="I24" i="16" s="1"/>
  <c r="B21" i="4"/>
  <c r="I8" i="16" s="1"/>
  <c r="B9" i="7"/>
  <c r="I64" i="16" s="1"/>
  <c r="B33" i="7"/>
  <c r="I88" i="16" s="1"/>
  <c r="B23" i="7"/>
  <c r="I78" i="16" s="1"/>
  <c r="B51" i="7"/>
  <c r="I106" i="16" s="1"/>
  <c r="B25" i="7"/>
  <c r="I80" i="16" s="1"/>
  <c r="B37" i="7"/>
  <c r="I92" i="16" s="1"/>
  <c r="B49" i="7"/>
  <c r="I104" i="16" s="1"/>
  <c r="B55" i="7"/>
  <c r="I110" i="16" s="1"/>
  <c r="B27" i="7"/>
  <c r="I82" i="16" s="1"/>
  <c r="B29" i="7"/>
  <c r="I84" i="16" s="1"/>
  <c r="B47" i="7"/>
  <c r="I102" i="16" s="1"/>
  <c r="B19" i="7"/>
  <c r="I74" i="16" s="1"/>
  <c r="H4" i="7"/>
  <c r="B43" i="7"/>
  <c r="I98" i="16" s="1"/>
  <c r="B21" i="7"/>
  <c r="I76" i="16" s="1"/>
  <c r="B9" i="9"/>
  <c r="I123" i="16" s="1"/>
  <c r="B49" i="9"/>
  <c r="I163" i="16" s="1"/>
  <c r="B51" i="9"/>
  <c r="I165" i="16" s="1"/>
  <c r="B53" i="9"/>
  <c r="I167" i="16" s="1"/>
  <c r="B11" i="9"/>
  <c r="I125" i="16" s="1"/>
  <c r="B45" i="9"/>
  <c r="I159" i="16" s="1"/>
  <c r="B9" i="11"/>
  <c r="I182" i="16" s="1"/>
  <c r="B17" i="11"/>
  <c r="I190" i="16" s="1"/>
  <c r="B21" i="11"/>
  <c r="I194" i="16" s="1"/>
  <c r="B51" i="11"/>
  <c r="I224" i="16" s="1"/>
  <c r="B11" i="11"/>
  <c r="I184" i="16" s="1"/>
  <c r="B19" i="11"/>
  <c r="I192" i="16" s="1"/>
  <c r="H4" i="11"/>
  <c r="B55" i="11"/>
  <c r="I228" i="16" s="1"/>
  <c r="B35" i="11"/>
  <c r="I208" i="16" s="1"/>
  <c r="B13" i="11"/>
  <c r="I186" i="16" s="1"/>
  <c r="B41" i="11"/>
  <c r="I214" i="16" s="1"/>
  <c r="B33" i="11"/>
  <c r="I206" i="16" s="1"/>
  <c r="B47" i="11"/>
  <c r="I220" i="16" s="1"/>
  <c r="B27" i="11"/>
  <c r="I200" i="16" s="1"/>
  <c r="B10" i="13"/>
  <c r="I242" i="16" s="1"/>
  <c r="B8" i="13"/>
  <c r="I240" i="16" s="1"/>
  <c r="B15" i="13"/>
  <c r="I247" i="16" s="1"/>
  <c r="B23" i="13"/>
  <c r="I255" i="16" s="1"/>
  <c r="B19" i="13"/>
  <c r="I251" i="16" s="1"/>
  <c r="B29" i="13"/>
  <c r="I261" i="16" s="1"/>
  <c r="B14" i="13"/>
  <c r="I246" i="16" s="1"/>
  <c r="B27" i="13"/>
  <c r="I259" i="16" s="1"/>
  <c r="B20" i="13"/>
  <c r="I252" i="16" s="1"/>
  <c r="B12" i="13"/>
  <c r="I244" i="16" s="1"/>
  <c r="B7" i="13"/>
  <c r="I239" i="16" s="1"/>
  <c r="B25" i="13"/>
  <c r="I257" i="16" s="1"/>
  <c r="B17" i="13"/>
  <c r="I249" i="16" s="1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B41" i="9"/>
  <c r="I155" i="16" s="1"/>
  <c r="B13" i="9"/>
  <c r="I127" i="16" s="1"/>
  <c r="B37" i="9"/>
  <c r="I151" i="16" s="1"/>
  <c r="B21" i="9"/>
  <c r="I135" i="16" s="1"/>
  <c r="B8" i="17"/>
  <c r="A8" i="19" s="1"/>
  <c r="B53" i="11"/>
  <c r="I226" i="16" s="1"/>
  <c r="B23" i="9"/>
  <c r="I137" i="16" s="1"/>
  <c r="B39" i="9"/>
  <c r="I153" i="16" s="1"/>
  <c r="B55" i="9"/>
  <c r="I169" i="16" s="1"/>
  <c r="B13" i="4"/>
  <c r="B50" i="16" s="1"/>
  <c r="B45" i="4"/>
  <c r="I32" i="16" s="1"/>
  <c r="B21" i="13"/>
  <c r="I253" i="16" s="1"/>
  <c r="B15" i="11"/>
  <c r="I188" i="16" s="1"/>
  <c r="B7" i="11"/>
  <c r="I180" i="16" s="1"/>
  <c r="B19" i="9"/>
  <c r="I133" i="16" s="1"/>
  <c r="B31" i="7"/>
  <c r="I86" i="16" s="1"/>
  <c r="B43" i="4"/>
  <c r="I30" i="16" s="1"/>
  <c r="B16" i="13"/>
  <c r="I248" i="16" s="1"/>
  <c r="B31" i="13"/>
  <c r="I263" i="16" s="1"/>
  <c r="B45" i="11"/>
  <c r="I218" i="16" s="1"/>
  <c r="B43" i="9"/>
  <c r="I157" i="16" s="1"/>
  <c r="B35" i="9"/>
  <c r="I149" i="16" s="1"/>
  <c r="B27" i="9"/>
  <c r="I141" i="16" s="1"/>
  <c r="B35" i="7"/>
  <c r="I90" i="16" s="1"/>
  <c r="B22" i="13"/>
  <c r="I254" i="16" s="1"/>
  <c r="B45" i="7"/>
  <c r="I100" i="16" s="1"/>
  <c r="B49" i="4"/>
  <c r="I36" i="16" s="1"/>
  <c r="B11" i="13"/>
  <c r="I243" i="16" s="1"/>
  <c r="B39" i="7"/>
  <c r="I94" i="16" s="1"/>
  <c r="B17" i="7"/>
  <c r="I72" i="16" s="1"/>
  <c r="B30" i="13"/>
  <c r="I262" i="16" s="1"/>
  <c r="B31" i="4"/>
  <c r="I18" i="16" s="1"/>
  <c r="B31" i="11"/>
  <c r="I204" i="16" s="1"/>
  <c r="B33" i="4"/>
  <c r="I20" i="16" s="1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B25" i="11"/>
  <c r="I198" i="16" s="1"/>
  <c r="B9" i="14"/>
  <c r="B272" i="16" s="1"/>
  <c r="B26" i="14"/>
  <c r="B289" i="16" s="1"/>
  <c r="B20" i="14"/>
  <c r="B283" i="16" s="1"/>
  <c r="B29" i="14"/>
  <c r="B292" i="16" s="1"/>
  <c r="B27" i="14"/>
  <c r="B290" i="16" s="1"/>
  <c r="B21" i="14"/>
  <c r="B284" i="16" s="1"/>
  <c r="B31" i="14"/>
  <c r="B294" i="16" s="1"/>
  <c r="B17" i="14"/>
  <c r="B280" i="16" s="1"/>
  <c r="I2" i="17"/>
  <c r="A297" i="19" s="1"/>
  <c r="M2" i="17"/>
  <c r="E138" i="17"/>
  <c r="B15" i="10"/>
  <c r="B188" i="16" s="1"/>
  <c r="B21" i="10"/>
  <c r="B194" i="16" s="1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B21" i="15"/>
  <c r="I284" i="16" s="1"/>
  <c r="B31" i="8"/>
  <c r="B145" i="16" s="1"/>
  <c r="H4" i="15"/>
  <c r="B53" i="6"/>
  <c r="B98" i="16" s="1"/>
  <c r="B15" i="6"/>
  <c r="I52" i="16" s="1"/>
  <c r="B9" i="15"/>
  <c r="I272" i="16" s="1"/>
  <c r="B25" i="15"/>
  <c r="I288" i="16" s="1"/>
  <c r="B31" i="12"/>
  <c r="B263" i="16" s="1"/>
  <c r="B41" i="8"/>
  <c r="B155" i="16" s="1"/>
  <c r="B19" i="17"/>
  <c r="A19" i="19" s="1"/>
  <c r="B35" i="8"/>
  <c r="B149" i="16" s="1"/>
  <c r="B13" i="12"/>
  <c r="B245" i="16" s="1"/>
  <c r="B9" i="12"/>
  <c r="B241" i="16" s="1"/>
  <c r="B27" i="12"/>
  <c r="B259" i="16" s="1"/>
  <c r="B25" i="10"/>
  <c r="B198" i="16" s="1"/>
  <c r="B13" i="6"/>
  <c r="I50" i="16" s="1"/>
  <c r="B29" i="10"/>
  <c r="B202" i="16" s="1"/>
  <c r="B18" i="12"/>
  <c r="B250" i="16" s="1"/>
  <c r="B29" i="6"/>
  <c r="B74" i="16" s="1"/>
  <c r="B37" i="10"/>
  <c r="B210" i="16" s="1"/>
  <c r="B26" i="12"/>
  <c r="B258" i="16" s="1"/>
  <c r="B19" i="6"/>
  <c r="B64" i="16" s="1"/>
  <c r="B23" i="10"/>
  <c r="B196" i="16" s="1"/>
  <c r="B7" i="10"/>
  <c r="B180" i="16" s="1"/>
  <c r="B17" i="10"/>
  <c r="B190" i="16" s="1"/>
  <c r="B53" i="10"/>
  <c r="B226" i="16" s="1"/>
  <c r="B11" i="10"/>
  <c r="B184" i="16" s="1"/>
  <c r="B26" i="15"/>
  <c r="I289" i="16" s="1"/>
  <c r="I15" i="17"/>
  <c r="A310" i="19" s="1"/>
  <c r="B16" i="15"/>
  <c r="I279" i="16" s="1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B18" i="15"/>
  <c r="I281" i="16" s="1"/>
  <c r="B24" i="15"/>
  <c r="I287" i="16" s="1"/>
  <c r="B28" i="12"/>
  <c r="B260" i="16" s="1"/>
  <c r="B49" i="8"/>
  <c r="B163" i="16" s="1"/>
  <c r="B47" i="6"/>
  <c r="B92" i="16" s="1"/>
  <c r="B37" i="6"/>
  <c r="B82" i="16" s="1"/>
  <c r="B53" i="8"/>
  <c r="B167" i="16" s="1"/>
  <c r="B30" i="12"/>
  <c r="B262" i="16" s="1"/>
  <c r="B14" i="12"/>
  <c r="B246" i="16" s="1"/>
  <c r="B23" i="12"/>
  <c r="B255" i="16" s="1"/>
  <c r="B39" i="8"/>
  <c r="B153" i="16" s="1"/>
  <c r="B25" i="6"/>
  <c r="B70" i="16" s="1"/>
  <c r="B7" i="6"/>
  <c r="I44" i="16" s="1"/>
  <c r="B12" i="15"/>
  <c r="I275" i="16" s="1"/>
  <c r="B22" i="15"/>
  <c r="I285" i="16" s="1"/>
  <c r="B28" i="15"/>
  <c r="I291" i="16" s="1"/>
  <c r="B8" i="12"/>
  <c r="B240" i="16" s="1"/>
  <c r="B24" i="12"/>
  <c r="B256" i="16" s="1"/>
  <c r="B55" i="8"/>
  <c r="B169" i="16" s="1"/>
  <c r="B33" i="6"/>
  <c r="B78" i="16" s="1"/>
  <c r="B49" i="6"/>
  <c r="B94" i="16" s="1"/>
  <c r="H4" i="6"/>
  <c r="B27" i="6"/>
  <c r="B72" i="16" s="1"/>
  <c r="B19" i="8"/>
  <c r="B133" i="16" s="1"/>
  <c r="B21" i="12"/>
  <c r="B253" i="16" s="1"/>
  <c r="B16" i="12"/>
  <c r="B248" i="16" s="1"/>
  <c r="B25" i="8"/>
  <c r="B139" i="16" s="1"/>
  <c r="B41" i="10"/>
  <c r="B214" i="16" s="1"/>
  <c r="I17" i="17"/>
  <c r="A312" i="19" s="1"/>
  <c r="B19" i="10"/>
  <c r="B192" i="16" s="1"/>
  <c r="B43" i="10"/>
  <c r="B216" i="16" s="1"/>
  <c r="B7" i="17"/>
  <c r="A7" i="19" s="1"/>
  <c r="B20" i="12"/>
  <c r="B252" i="16" s="1"/>
  <c r="B9" i="10"/>
  <c r="B182" i="16" s="1"/>
  <c r="B39" i="10"/>
  <c r="B212" i="16" s="1"/>
  <c r="B9" i="6"/>
  <c r="I46" i="16" s="1"/>
  <c r="D13" i="17"/>
  <c r="B55" i="6"/>
  <c r="B100" i="16" s="1"/>
  <c r="E5" i="17"/>
  <c r="B31" i="10"/>
  <c r="B204" i="16" s="1"/>
  <c r="B25" i="12"/>
  <c r="B257" i="16" s="1"/>
  <c r="B11" i="12"/>
  <c r="B243" i="16" s="1"/>
  <c r="B47" i="10"/>
  <c r="B220" i="16" s="1"/>
  <c r="B17" i="15"/>
  <c r="I280" i="16" s="1"/>
  <c r="B23" i="15"/>
  <c r="I286" i="16" s="1"/>
  <c r="B13" i="15"/>
  <c r="I276" i="16" s="1"/>
  <c r="B19" i="15"/>
  <c r="I282" i="16" s="1"/>
  <c r="B20" i="15"/>
  <c r="I283" i="16" s="1"/>
  <c r="B35" i="6"/>
  <c r="B80" i="16" s="1"/>
  <c r="B17" i="12"/>
  <c r="B249" i="16" s="1"/>
  <c r="B51" i="10"/>
  <c r="B224" i="16" s="1"/>
  <c r="B45" i="10"/>
  <c r="B218" i="16" s="1"/>
  <c r="H4" i="10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7" i="8"/>
  <c r="B131" i="16" s="1"/>
  <c r="B15" i="8"/>
  <c r="B129" i="16" s="1"/>
  <c r="B33" i="8"/>
  <c r="B147" i="16" s="1"/>
  <c r="B11" i="8"/>
  <c r="B125" i="16" s="1"/>
  <c r="B51" i="8"/>
  <c r="B165" i="16" s="1"/>
  <c r="B23" i="8"/>
  <c r="B137" i="16" s="1"/>
  <c r="B43" i="8"/>
  <c r="B157" i="16" s="1"/>
  <c r="H4" i="8"/>
  <c r="B7" i="8"/>
  <c r="B121" i="16" s="1"/>
  <c r="B21" i="8"/>
  <c r="B135" i="16" s="1"/>
  <c r="B27" i="8"/>
  <c r="B141" i="16" s="1"/>
  <c r="B9" i="8"/>
  <c r="B123" i="16" s="1"/>
  <c r="B37" i="8"/>
  <c r="B151" i="16" s="1"/>
  <c r="B29" i="8"/>
  <c r="B143" i="16" s="1"/>
  <c r="B13" i="8"/>
  <c r="B127" i="16" s="1"/>
  <c r="B47" i="8"/>
  <c r="B161" i="16" s="1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33" i="10"/>
  <c r="B206" i="16" s="1"/>
  <c r="B49" i="11"/>
  <c r="I222" i="16" s="1"/>
  <c r="B29" i="11"/>
  <c r="I202" i="16" s="1"/>
  <c r="B18" i="13"/>
  <c r="I250" i="16" s="1"/>
  <c r="B7" i="15"/>
  <c r="I270" i="16" s="1"/>
  <c r="B14" i="15"/>
  <c r="I277" i="16" s="1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H4" i="13"/>
  <c r="B43" i="11"/>
  <c r="I216" i="16" s="1"/>
  <c r="B30" i="15"/>
  <c r="I293" i="16" s="1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J48" i="18"/>
  <c r="E50" i="18" s="1"/>
</calcChain>
</file>

<file path=xl/sharedStrings.xml><?xml version="1.0" encoding="utf-8"?>
<sst xmlns="http://schemas.openxmlformats.org/spreadsheetml/2006/main" count="1414" uniqueCount="266">
  <si>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</si>
  <si>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</si>
  <si>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</si>
  <si>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</si>
  <si>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</si>
  <si>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</si>
  <si>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</si>
  <si>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</si>
  <si>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</si>
  <si>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</si>
  <si>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</si>
  <si>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</si>
  <si>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</si>
  <si>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</si>
  <si>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</si>
  <si>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</si>
  <si>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</si>
  <si>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</si>
  <si>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</si>
  <si>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</si>
  <si>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</si>
  <si>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</si>
  <si>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</si>
  <si>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</si>
  <si>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</si>
  <si>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</si>
  <si>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</si>
  <si>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</si>
  <si>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</si>
  <si>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</si>
  <si>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</si>
  <si>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</si>
  <si>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</si>
  <si>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</si>
  <si>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</si>
  <si>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</si>
  <si>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</si>
  <si>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</si>
  <si>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</si>
  <si>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</si>
  <si>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</si>
  <si>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</si>
  <si>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</si>
  <si>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</si>
  <si>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</si>
  <si>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</si>
  <si>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</si>
  <si>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</si>
  <si>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</si>
  <si>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</si>
  <si>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</si>
  <si>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</si>
  <si>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</si>
  <si>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</si>
  <si>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</si>
  <si>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</si>
  <si>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</si>
  <si>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</si>
  <si>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</si>
  <si>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</si>
  <si>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</si>
  <si>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</si>
  <si>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</si>
  <si>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</si>
  <si>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</si>
  <si>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</si>
  <si>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</si>
  <si>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</si>
  <si>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</si>
  <si>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</si>
  <si>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</si>
  <si>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</si>
  <si>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</si>
  <si>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</si>
  <si>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</si>
  <si>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</si>
  <si>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</si>
  <si>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</si>
  <si>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</si>
  <si>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</si>
  <si>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</si>
  <si>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</si>
  <si>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</si>
  <si>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</si>
  <si>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</si>
  <si>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</si>
  <si>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</si>
  <si>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</si>
  <si>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</si>
  <si>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</si>
  <si>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</si>
  <si>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</si>
  <si>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</si>
  <si>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</si>
  <si>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</si>
  <si>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</si>
  <si>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</si>
  <si>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</si>
  <si>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</si>
  <si>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</si>
  <si>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</si>
  <si>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</si>
  <si>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</si>
  <si>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</si>
  <si>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</si>
  <si>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</si>
  <si>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</si>
  <si>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</si>
  <si>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</si>
  <si>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</si>
  <si>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</si>
  <si>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</si>
  <si>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</si>
  <si>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</si>
  <si>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</si>
  <si>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</si>
  <si>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</si>
  <si>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</si>
  <si>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</si>
  <si>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</si>
  <si>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</si>
  <si>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</si>
  <si>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</si>
  <si>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</si>
  <si>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</si>
  <si>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</si>
  <si>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</si>
  <si>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</si>
  <si>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</si>
  <si>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</si>
  <si>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</si>
  <si>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</si>
  <si>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</si>
  <si>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</si>
  <si>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</si>
  <si>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</si>
  <si>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</si>
  <si>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</si>
  <si>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</si>
  <si>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</si>
  <si>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</si>
  <si>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</si>
  <si>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</si>
  <si>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</si>
  <si>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</si>
  <si>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</si>
  <si>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</si>
  <si>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</si>
  <si>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</si>
  <si>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</si>
  <si>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</si>
  <si>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</si>
  <si>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</si>
  <si>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</si>
  <si>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</si>
  <si>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</si>
  <si>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</si>
  <si>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</si>
  <si>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</si>
  <si>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</si>
  <si>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</si>
  <si>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</si>
  <si>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</si>
  <si>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</si>
  <si>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</si>
  <si>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</si>
  <si>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</si>
  <si>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</si>
  <si>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</si>
  <si>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</si>
  <si>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</si>
  <si>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</si>
  <si>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</si>
  <si>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</si>
  <si>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</si>
  <si>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</si>
  <si>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</si>
  <si>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</si>
  <si>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</si>
  <si>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</si>
  <si>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</si>
  <si>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</si>
  <si>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</si>
  <si>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</si>
  <si>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</si>
  <si>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</si>
  <si>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</si>
  <si>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</si>
  <si>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</si>
  <si>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</si>
  <si>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</si>
  <si>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</si>
  <si>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</si>
  <si>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</si>
  <si>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</si>
  <si>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</si>
  <si>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</si>
  <si>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</si>
  <si>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</si>
  <si>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</si>
  <si>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</si>
  <si>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</si>
  <si>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</si>
  <si>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</si>
  <si>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</si>
  <si>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</si>
  <si>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</si>
  <si>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</si>
  <si>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</si>
  <si>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</si>
  <si>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</si>
  <si>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</si>
  <si>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</si>
  <si>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</si>
  <si>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</si>
  <si>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</si>
  <si>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</si>
  <si>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</si>
  <si>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</si>
  <si>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</si>
  <si>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</si>
  <si>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</si>
  <si>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</si>
  <si>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</si>
  <si>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</si>
  <si>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</si>
  <si>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</si>
  <si>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</si>
  <si>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</si>
  <si>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</si>
  <si>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2019年バージョン</t>
    <rPh sb="4" eb="5">
      <t>ネン</t>
    </rPh>
    <phoneticPr fontId="2"/>
  </si>
  <si>
    <t>第1２回　全国社会人クラブバドミントン大会　（個人戦）参加申込書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9" eb="21">
      <t>タイカイ</t>
    </rPh>
    <rPh sb="23" eb="26">
      <t>コジンセン</t>
    </rPh>
    <rPh sb="27" eb="29">
      <t>サンカ</t>
    </rPh>
    <rPh sb="29" eb="31">
      <t>モウシコミ</t>
    </rPh>
    <phoneticPr fontId="2"/>
  </si>
  <si>
    <t>宮城県社会人クラブバドミントン連盟御中</t>
    <rPh sb="0" eb="2">
      <t>ミヤギ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</si>
  <si>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</si>
  <si>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</si>
  <si>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</si>
  <si>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</si>
  <si>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</si>
  <si>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</si>
  <si>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</si>
  <si>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</si>
  <si>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</si>
  <si>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</si>
  <si>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</si>
  <si>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</si>
  <si>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</si>
  <si>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</si>
  <si>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</si>
  <si>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</si>
  <si>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</si>
  <si>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2019年**年**日</t>
    <rPh sb="4" eb="5">
      <t>ネン</t>
    </rPh>
    <rPh sb="5" eb="6">
      <t>ヘイネン</t>
    </rPh>
    <rPh sb="7" eb="8">
      <t>ネン</t>
    </rPh>
    <rPh sb="10" eb="11">
      <t>ニチ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</si>
  <si>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</si>
  <si>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</si>
  <si>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</si>
  <si>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</si>
  <si>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会員番号
（8桁）</t>
    <rPh sb="0" eb="2">
      <t>カイイン</t>
    </rPh>
    <rPh sb="2" eb="4">
      <t>バンゴウ</t>
    </rPh>
    <rPh sb="7" eb="8">
      <t>ケタ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</si>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</sst>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5" xfId="0" applyFont="1" applyBorder="1">
      <alignment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41" fontId="3" fillId="0" borderId="35" xfId="0" applyNumberFormat="1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6" xfId="0" applyNumberFormat="1" applyFont="1" applyBorder="1" applyProtection="1">
      <alignment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41" fontId="3" fillId="0" borderId="36" xfId="0" applyNumberFormat="1" applyFont="1" applyBorder="1" applyProtection="1">
      <alignment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1" fillId="0" borderId="37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41" fontId="1" fillId="0" borderId="36" xfId="0" applyNumberFormat="1" applyFont="1" applyBorder="1">
      <alignment vertical="center"/>
    </xf>
    <xf numFmtId="0" fontId="3" fillId="0" borderId="36" xfId="0" applyFont="1" applyBorder="1" applyProtection="1">
      <alignment vertical="center"/>
      <protection locked="0"/>
    </xf>
    <xf numFmtId="0" fontId="3" fillId="0" borderId="50" xfId="0" applyFont="1" applyBorder="1">
      <alignment vertical="center"/>
    </xf>
    <xf numFmtId="0" fontId="3" fillId="0" borderId="5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3" fontId="3" fillId="0" borderId="50" xfId="2" applyNumberFormat="1" applyFont="1" applyBorder="1" applyAlignment="1">
      <alignment horizontal="center" vertical="center"/>
    </xf>
    <xf numFmtId="41" fontId="3" fillId="0" borderId="52" xfId="0" applyNumberFormat="1" applyFont="1" applyBorder="1">
      <alignment vertical="center"/>
    </xf>
    <xf numFmtId="41" fontId="3" fillId="0" borderId="52" xfId="0" applyNumberFormat="1" applyFont="1" applyBorder="1" applyAlignment="1">
      <alignment horizontal="center" vertical="center"/>
    </xf>
    <xf numFmtId="0" fontId="3" fillId="0" borderId="51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4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41" fontId="3" fillId="0" borderId="43" xfId="0" applyNumberFormat="1" applyFont="1" applyBorder="1" applyAlignment="1" applyProtection="1">
      <alignment horizontal="center" vertical="center"/>
      <protection locked="0"/>
    </xf>
    <xf numFmtId="41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25</xdr:row>
      <xdr:rowOff>200025</xdr:rowOff>
    </xdr:from>
    <xdr:to>
      <xdr:col>15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971550</xdr:colOff>
      <xdr:row>27</xdr:row>
      <xdr:rowOff>114300</xdr:rowOff>
    </xdr:from>
    <xdr:to>
      <xdr:col>24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22</xdr:col>
      <xdr:colOff>561975</xdr:colOff>
      <xdr:row>29</xdr:row>
      <xdr:rowOff>104775</xdr:rowOff>
    </xdr:from>
    <xdr:to>
      <xdr:col>22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866775</xdr:colOff>
      <xdr:row>32</xdr:row>
      <xdr:rowOff>85725</xdr:rowOff>
    </xdr:from>
    <xdr:to>
      <xdr:col>23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20</xdr:col>
      <xdr:colOff>381000</xdr:colOff>
      <xdr:row>21</xdr:row>
      <xdr:rowOff>57150</xdr:rowOff>
    </xdr:from>
    <xdr:to>
      <xdr:col>22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466725</xdr:colOff>
      <xdr:row>21</xdr:row>
      <xdr:rowOff>66675</xdr:rowOff>
    </xdr:from>
    <xdr:to>
      <xdr:col>22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733425</xdr:colOff>
      <xdr:row>18</xdr:row>
      <xdr:rowOff>85725</xdr:rowOff>
    </xdr:from>
    <xdr:to>
      <xdr:col>25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19</xdr:col>
      <xdr:colOff>142875</xdr:colOff>
      <xdr:row>27</xdr:row>
      <xdr:rowOff>123825</xdr:rowOff>
    </xdr:from>
    <xdr:to>
      <xdr:col>20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20</xdr:col>
      <xdr:colOff>590550</xdr:colOff>
      <xdr:row>29</xdr:row>
      <xdr:rowOff>152400</xdr:rowOff>
    </xdr:from>
    <xdr:to>
      <xdr:col>22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showZeros="0" tabSelected="1" workbookViewId="0">
      <selection activeCell="M5" sqref="M5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4" max="14" width="9.625" customWidth="1"/>
    <col min="15" max="15" width="36.375" customWidth="1"/>
    <col min="16" max="16" width="2.625" style="10" customWidth="1"/>
    <col min="17" max="17" width="2.625" style="2" customWidth="1"/>
    <col min="18" max="18" width="8.125" customWidth="1"/>
    <col min="19" max="20" width="2.625" style="1" customWidth="1"/>
    <col min="21" max="23" width="13.625" customWidth="1"/>
    <col min="24" max="24" width="8.875" customWidth="1"/>
    <col min="25" max="25" width="6.5" style="1" customWidth="1"/>
    <col min="26" max="26" width="16.625" customWidth="1"/>
  </cols>
  <sheetData>
    <row r="1" spans="1:27" ht="26.25" customHeight="1" x14ac:dyDescent="0.15">
      <c r="A1" s="212" t="str">
        <f>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215" t="s">
        <v>46</v>
      </c>
      <c r="O1" s="21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7" ht="27" customHeight="1" x14ac:dyDescent="0.15">
      <c r="A2" s="11"/>
      <c r="B2" s="11"/>
      <c r="C2" s="212" t="s">
        <v>35</v>
      </c>
      <c r="D2" s="213"/>
      <c r="E2" s="213"/>
      <c r="F2" s="214"/>
      <c r="G2" s="76" t="s">
        <v>37</v>
      </c>
      <c r="I2" s="218" t="s">
        <v>20</v>
      </c>
      <c r="J2" s="218"/>
      <c r="L2" s="68">
        <f>N5</f>
        <v>0</v>
      </c>
      <c r="N2" t="s">
        <v>50</v>
      </c>
      <c r="O2" s="219" t="s">
        <v>231</v>
      </c>
      <c r="P2" s="219"/>
      <c r="Q2" s="219"/>
      <c r="R2" s="219"/>
      <c r="S2" s="219"/>
      <c r="T2" s="219"/>
      <c r="U2" s="26"/>
      <c r="V2" s="96"/>
      <c r="X2" s="18"/>
      <c r="Y2" s="19"/>
      <c r="Z2" s="97"/>
      <c r="AA2" s="5"/>
    </row>
    <row r="3" spans="1:27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7"/>
      <c r="N3" s="10" t="s">
        <v>159</v>
      </c>
      <c r="O3" s="118"/>
      <c r="P3" s="11"/>
      <c r="Q3" s="11"/>
      <c r="R3" s="11"/>
      <c r="S3" s="11"/>
      <c r="T3" s="11"/>
      <c r="U3" s="26"/>
      <c r="V3" s="26"/>
      <c r="W3" s="19"/>
      <c r="X3" s="18"/>
      <c r="Y3" s="18"/>
      <c r="Z3" s="1"/>
      <c r="AA3" s="5"/>
    </row>
    <row r="4" spans="1:27" ht="14.25" thickBot="1" x14ac:dyDescent="0.2">
      <c r="A4" s="216" t="s">
        <v>232</v>
      </c>
      <c r="B4" s="217"/>
      <c r="C4" s="217"/>
      <c r="D4" s="217"/>
      <c r="E4" s="217"/>
      <c r="F4" s="217"/>
      <c r="G4" s="217"/>
      <c r="H4" s="27"/>
      <c r="I4" s="27"/>
      <c r="J4" s="18"/>
      <c r="N4" s="10" t="s">
        <v>158</v>
      </c>
      <c r="O4" s="73">
        <v>43556</v>
      </c>
      <c r="P4" s="98"/>
      <c r="Q4" s="98"/>
      <c r="R4" s="98"/>
      <c r="S4" s="98"/>
      <c r="T4" s="98"/>
      <c r="U4" s="98"/>
      <c r="V4" s="27"/>
      <c r="W4" s="27"/>
      <c r="X4" s="27"/>
      <c r="Y4" s="18"/>
    </row>
    <row r="5" spans="1:27" ht="14.25" thickBot="1" x14ac:dyDescent="0.2">
      <c r="F5" s="28"/>
      <c r="G5" s="227" t="str">
        <f>L2&amp;"バドミントン協会"</f>
        <v>0バドミントン協会</v>
      </c>
      <c r="H5" s="227"/>
      <c r="I5" s="35" t="s">
        <v>51</v>
      </c>
      <c r="J5" s="228">
        <f>O6</f>
        <v>0</v>
      </c>
      <c r="K5" s="228"/>
      <c r="L5" s="1" t="s">
        <v>14</v>
      </c>
      <c r="N5" s="133"/>
      <c r="O5" s="188" t="s">
        <v>257</v>
      </c>
      <c r="U5" s="28"/>
      <c r="V5" s="28"/>
      <c r="W5" s="99"/>
      <c r="X5" s="99"/>
      <c r="Y5" s="99"/>
    </row>
    <row r="6" spans="1:27" x14ac:dyDescent="0.15">
      <c r="F6" s="28"/>
      <c r="G6" s="28"/>
      <c r="H6" s="28"/>
      <c r="I6" s="28"/>
      <c r="J6" s="35"/>
      <c r="N6" t="s">
        <v>13</v>
      </c>
      <c r="O6" s="116"/>
      <c r="U6" s="28"/>
      <c r="V6" s="28"/>
      <c r="W6" s="28"/>
      <c r="X6" s="28"/>
      <c r="Y6" s="35"/>
    </row>
    <row r="7" spans="1:27" x14ac:dyDescent="0.15">
      <c r="C7" s="28"/>
      <c r="D7" s="35"/>
      <c r="E7" s="35"/>
      <c r="F7" s="117"/>
      <c r="O7" s="191" t="s">
        <v>261</v>
      </c>
      <c r="R7" s="28"/>
      <c r="S7" s="35"/>
      <c r="T7" s="35"/>
      <c r="U7" s="28"/>
      <c r="V7" s="28"/>
      <c r="W7" s="35"/>
      <c r="X7" s="35"/>
      <c r="Y7" s="35"/>
      <c r="Z7" s="1"/>
    </row>
    <row r="8" spans="1:27" ht="14.25" customHeight="1" x14ac:dyDescent="0.15">
      <c r="N8" t="s">
        <v>13</v>
      </c>
      <c r="O8" s="116"/>
    </row>
    <row r="9" spans="1:27" ht="14.25" customHeight="1" x14ac:dyDescent="0.15">
      <c r="G9" s="229" t="str">
        <f>L2&amp;"社会人クラブバドミントン連盟"</f>
        <v>0社会人クラブバドミントン連盟</v>
      </c>
      <c r="H9" s="229"/>
      <c r="I9" s="35" t="s">
        <v>51</v>
      </c>
      <c r="J9" s="228">
        <f>O8</f>
        <v>0</v>
      </c>
      <c r="K9" s="228"/>
      <c r="L9" s="1" t="s">
        <v>14</v>
      </c>
      <c r="O9" s="111" t="s">
        <v>147</v>
      </c>
      <c r="V9" s="21"/>
      <c r="W9" s="100"/>
      <c r="X9" s="100"/>
      <c r="Y9" s="100"/>
      <c r="Z9" s="100"/>
    </row>
    <row r="10" spans="1:27" ht="15.75" customHeight="1" x14ac:dyDescent="0.15">
      <c r="A10" s="206" t="s">
        <v>154</v>
      </c>
      <c r="B10" s="206"/>
      <c r="C10" s="204">
        <f>O17</f>
        <v>0</v>
      </c>
      <c r="D10" s="204"/>
      <c r="E10" s="204"/>
      <c r="F10" s="204"/>
      <c r="I10" s="106"/>
      <c r="J10" s="106"/>
      <c r="K10" s="106"/>
      <c r="L10" s="106"/>
      <c r="M10" s="199" t="s">
        <v>148</v>
      </c>
      <c r="N10" s="68" t="s">
        <v>47</v>
      </c>
      <c r="O10" s="74"/>
      <c r="W10" s="67"/>
      <c r="X10" s="67"/>
      <c r="Y10" s="67"/>
      <c r="Z10" s="67"/>
    </row>
    <row r="11" spans="1:27" x14ac:dyDescent="0.15">
      <c r="F11" s="1" t="s">
        <v>15</v>
      </c>
      <c r="G11" s="115" t="str">
        <f>"住所 〒"&amp;O10</f>
        <v>住所 〒</v>
      </c>
      <c r="H11" s="202">
        <f>O11</f>
        <v>0</v>
      </c>
      <c r="I11" s="202"/>
      <c r="J11" s="202"/>
      <c r="K11" s="202"/>
      <c r="L11" s="22"/>
      <c r="M11" s="199"/>
      <c r="N11" s="68" t="s">
        <v>16</v>
      </c>
      <c r="O11" s="75"/>
      <c r="W11" s="23"/>
      <c r="X11" s="23"/>
      <c r="Y11" s="23"/>
      <c r="Z11" s="23"/>
    </row>
    <row r="12" spans="1:27" x14ac:dyDescent="0.15">
      <c r="G12" s="194" t="s">
        <v>265</v>
      </c>
      <c r="H12" s="192">
        <f>O12</f>
        <v>0</v>
      </c>
      <c r="I12" s="195" t="s">
        <v>17</v>
      </c>
      <c r="J12" s="201">
        <f>O14</f>
        <v>0</v>
      </c>
      <c r="K12" s="201"/>
      <c r="L12" s="201"/>
      <c r="M12" s="199"/>
      <c r="N12" s="68" t="s">
        <v>264</v>
      </c>
      <c r="O12" s="74"/>
      <c r="P12" s="196" t="s">
        <v>263</v>
      </c>
      <c r="W12" s="23"/>
      <c r="X12" s="23"/>
      <c r="Y12" s="27"/>
      <c r="Z12" s="27"/>
    </row>
    <row r="13" spans="1:27" ht="6" customHeight="1" thickBot="1" x14ac:dyDescent="0.2">
      <c r="G13" s="24"/>
      <c r="H13" s="25"/>
      <c r="I13" s="25"/>
      <c r="J13" s="193"/>
      <c r="K13" s="23"/>
      <c r="L13" s="23"/>
      <c r="M13" s="199"/>
      <c r="W13" s="23"/>
      <c r="X13" s="23"/>
      <c r="Y13" s="18"/>
      <c r="Z13" s="23"/>
    </row>
    <row r="14" spans="1:27" ht="14.25" thickTop="1" x14ac:dyDescent="0.15">
      <c r="A14" s="221" t="s">
        <v>230</v>
      </c>
      <c r="B14" s="222"/>
      <c r="C14" s="222"/>
      <c r="D14" s="222"/>
      <c r="E14" s="223"/>
      <c r="H14" s="22" t="s">
        <v>18</v>
      </c>
      <c r="I14" s="203">
        <f>O15</f>
        <v>0</v>
      </c>
      <c r="J14" s="203"/>
      <c r="K14" s="80" t="s">
        <v>258</v>
      </c>
      <c r="M14" s="199"/>
      <c r="N14" s="68" t="s">
        <v>17</v>
      </c>
      <c r="O14" s="123"/>
      <c r="U14" s="67"/>
      <c r="V14" s="67"/>
      <c r="W14" s="67"/>
      <c r="X14" s="67"/>
      <c r="Y14" s="67"/>
      <c r="Z14" s="67"/>
    </row>
    <row r="15" spans="1:27" ht="13.5" customHeight="1" thickBot="1" x14ac:dyDescent="0.2">
      <c r="A15" s="224"/>
      <c r="B15" s="225"/>
      <c r="C15" s="225"/>
      <c r="D15" s="225"/>
      <c r="E15" s="226"/>
      <c r="F15" s="220" t="s">
        <v>19</v>
      </c>
      <c r="G15" s="220"/>
      <c r="H15" s="220"/>
      <c r="I15" s="220"/>
      <c r="J15" s="220"/>
      <c r="K15" s="220"/>
      <c r="L15" s="220"/>
      <c r="M15" s="190"/>
      <c r="N15" s="68" t="s">
        <v>18</v>
      </c>
      <c r="O15" s="74"/>
    </row>
    <row r="16" spans="1:27" ht="15" thickTop="1" x14ac:dyDescent="0.15">
      <c r="A16" s="198" t="s">
        <v>11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0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14.25" x14ac:dyDescent="0.15">
      <c r="A17" s="239" t="s">
        <v>189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0"/>
      <c r="N17" s="68" t="s">
        <v>154</v>
      </c>
      <c r="O17" s="119"/>
      <c r="P17" s="197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26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5" t="s">
        <v>254</v>
      </c>
      <c r="J18" s="57" t="s">
        <v>8</v>
      </c>
      <c r="K18" s="175" t="s">
        <v>255</v>
      </c>
      <c r="L18" s="175" t="s">
        <v>256</v>
      </c>
      <c r="M18" s="190"/>
      <c r="N18" s="200"/>
      <c r="O18" s="200"/>
      <c r="P18"/>
      <c r="Q18"/>
      <c r="S18"/>
      <c r="T18"/>
      <c r="V18" s="1"/>
      <c r="W18" s="1"/>
      <c r="X18" s="1"/>
      <c r="Z18" s="1"/>
    </row>
    <row r="19" spans="1:26" x14ac:dyDescent="0.15">
      <c r="A19" s="206">
        <v>1</v>
      </c>
      <c r="B19" s="230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IF(I19="","",DATEDIF(I19,O4,"Y")&amp;"歳")</f>
        <v/>
      </c>
      <c r="K19" s="178"/>
      <c r="L19" s="176"/>
      <c r="O19" s="189"/>
      <c r="W19" s="23"/>
      <c r="X19" s="23"/>
      <c r="Y19" s="23"/>
      <c r="Z19" s="23"/>
    </row>
    <row r="20" spans="1:26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IF(I20="","",DATEDIF(I20,O4,"Y")&amp;"歳")</f>
        <v/>
      </c>
      <c r="K20" s="179"/>
      <c r="L20" s="177"/>
      <c r="N20" s="189"/>
      <c r="O20" s="189"/>
      <c r="W20" s="23"/>
      <c r="X20" s="23"/>
      <c r="Y20" s="27"/>
      <c r="Z20" s="27"/>
    </row>
    <row r="21" spans="1:26" ht="13.5" customHeight="1" x14ac:dyDescent="0.15">
      <c r="A21" s="206">
        <v>2</v>
      </c>
      <c r="B21" s="230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IF(I21="","",DATEDIF(I21,O4,"Y")&amp;"歳")</f>
        <v/>
      </c>
      <c r="K21" s="178"/>
      <c r="L21" s="176"/>
      <c r="W21" s="23"/>
      <c r="X21" s="23"/>
      <c r="Y21" s="18"/>
      <c r="Z21" s="23"/>
    </row>
    <row r="22" spans="1:26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IF(I22="","",DATEDIF(I22,O4,"Y")&amp;"歳")</f>
        <v/>
      </c>
      <c r="K22" s="179"/>
      <c r="L22" s="177"/>
      <c r="U22" s="67"/>
      <c r="V22" s="67"/>
      <c r="W22" s="67"/>
      <c r="X22" s="67"/>
      <c r="Y22" s="67"/>
      <c r="Z22" s="67"/>
    </row>
    <row r="23" spans="1:26" ht="13.5" customHeight="1" x14ac:dyDescent="0.15">
      <c r="A23" s="206">
        <v>3</v>
      </c>
      <c r="B23" s="230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IF(I23="","",DATEDIF(I23,O4,"Y")&amp;"歳")</f>
        <v/>
      </c>
      <c r="K23" s="178"/>
      <c r="L23" s="176"/>
    </row>
    <row r="24" spans="1:26" ht="14.25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IF(I24="","",DATEDIF(I24,O4,"Y")&amp;"歳")</f>
        <v/>
      </c>
      <c r="K24" s="179"/>
      <c r="L24" s="177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1:26" ht="13.5" customHeight="1" x14ac:dyDescent="0.15">
      <c r="A25" s="206">
        <v>4</v>
      </c>
      <c r="B25" s="230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IF(I25="","",DATEDIF(I25,O4,"Y")&amp;"歳")</f>
        <v/>
      </c>
      <c r="K25" s="178"/>
      <c r="L25" s="176"/>
      <c r="P25" s="197" t="s">
        <v>33</v>
      </c>
      <c r="Q25" s="198"/>
      <c r="R25" s="198"/>
      <c r="S25" s="198"/>
      <c r="T25" s="198"/>
      <c r="U25" s="198"/>
      <c r="V25" s="198"/>
      <c r="W25" s="198"/>
      <c r="X25" s="198"/>
      <c r="Y25" s="198"/>
      <c r="Z25" s="198"/>
    </row>
    <row r="26" spans="1:26" ht="27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IF(I26="","",DATEDIF(I26,O4,"Y")&amp;"歳")</f>
        <v/>
      </c>
      <c r="K26" s="179"/>
      <c r="L26" s="177"/>
      <c r="Q26" s="4"/>
      <c r="R26" s="57" t="s">
        <v>1</v>
      </c>
      <c r="S26" s="56" t="s">
        <v>3</v>
      </c>
      <c r="T26" s="70" t="s">
        <v>2</v>
      </c>
      <c r="U26" s="57" t="s">
        <v>6</v>
      </c>
      <c r="V26" s="57" t="s">
        <v>5</v>
      </c>
      <c r="W26" s="57" t="s">
        <v>9</v>
      </c>
      <c r="X26" s="57" t="s">
        <v>7</v>
      </c>
      <c r="Y26" s="57" t="s">
        <v>8</v>
      </c>
      <c r="Z26" s="57" t="s">
        <v>10</v>
      </c>
    </row>
    <row r="27" spans="1:26" ht="13.5" customHeight="1" x14ac:dyDescent="0.15">
      <c r="A27" s="206">
        <v>5</v>
      </c>
      <c r="B27" s="230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IF(I27="","",DATEDIF(I27,O4,"Y")&amp;"歳")</f>
        <v/>
      </c>
      <c r="K27" s="178"/>
      <c r="L27" s="176"/>
      <c r="N27" s="240" t="s">
        <v>77</v>
      </c>
      <c r="O27" s="240"/>
      <c r="P27" s="206">
        <v>1</v>
      </c>
      <c r="Q27" s="209" t="str">
        <f>LEFT(Z10,1)</f>
        <v/>
      </c>
      <c r="R27" s="207" t="s">
        <v>68</v>
      </c>
      <c r="S27" s="207">
        <v>1</v>
      </c>
      <c r="T27" s="7" t="s">
        <v>69</v>
      </c>
      <c r="U27" s="13" t="s">
        <v>71</v>
      </c>
      <c r="V27" s="13" t="s">
        <v>72</v>
      </c>
      <c r="W27" s="13" t="s">
        <v>73</v>
      </c>
      <c r="X27" s="8">
        <v>20122</v>
      </c>
      <c r="Y27" s="12" t="e">
        <f>IF(X27="","",DATEDIF(X27,O15,"Y")&amp;"歳")</f>
        <v>#NUM!</v>
      </c>
      <c r="Z27" s="15" t="str">
        <f>LEFT(K11,1)&amp;"・"&amp;W27</f>
        <v>・わかくさ</v>
      </c>
    </row>
    <row r="28" spans="1:26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IF(I28="","",DATEDIF(I28,O4,"Y")&amp;"歳")</f>
        <v/>
      </c>
      <c r="K28" s="179"/>
      <c r="L28" s="177"/>
      <c r="N28" s="240"/>
      <c r="O28" s="240"/>
      <c r="P28" s="206"/>
      <c r="Q28" s="232"/>
      <c r="R28" s="208"/>
      <c r="S28" s="208"/>
      <c r="T28" s="7" t="s">
        <v>69</v>
      </c>
      <c r="U28" s="14" t="s">
        <v>75</v>
      </c>
      <c r="V28" s="14" t="s">
        <v>76</v>
      </c>
      <c r="W28" s="14" t="s">
        <v>74</v>
      </c>
      <c r="X28" s="9">
        <v>20123</v>
      </c>
      <c r="Y28" s="3" t="e">
        <f>IF(X28="","",DATEDIF(X28,O15,"Y")&amp;"歳")</f>
        <v>#NUM!</v>
      </c>
      <c r="Z28" s="16" t="str">
        <f>LEFT(K11,1)&amp;"・"&amp;W28</f>
        <v>・風見鶏</v>
      </c>
    </row>
    <row r="29" spans="1:26" ht="13.5" customHeight="1" x14ac:dyDescent="0.15">
      <c r="A29" s="206">
        <v>6</v>
      </c>
      <c r="B29" s="230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IF(I29="","",DATEDIF(I29,O4,"Y")&amp;"歳")</f>
        <v/>
      </c>
      <c r="K29" s="178"/>
      <c r="L29" s="176"/>
      <c r="P29" s="206">
        <v>2</v>
      </c>
      <c r="Q29" s="209" t="str">
        <f>LEFT(Z10,1)</f>
        <v/>
      </c>
      <c r="R29" s="207" t="s">
        <v>68</v>
      </c>
      <c r="S29" s="207">
        <v>2</v>
      </c>
      <c r="T29" s="7" t="s">
        <v>70</v>
      </c>
      <c r="U29" s="13"/>
      <c r="V29" s="13"/>
      <c r="W29" s="13"/>
      <c r="X29" s="108">
        <v>19573</v>
      </c>
      <c r="Y29" s="12" t="e">
        <f>IF(X29="","",DATEDIF(X29,O15,"Y")&amp;"歳")</f>
        <v>#NUM!</v>
      </c>
      <c r="Z29" s="15" t="str">
        <f>LEFT(K11,1)&amp;"・"&amp;W29</f>
        <v>・</v>
      </c>
    </row>
    <row r="30" spans="1:26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IF(I30="","",DATEDIF(I30,O4,"Y")&amp;"歳")</f>
        <v/>
      </c>
      <c r="K30" s="179"/>
      <c r="L30" s="177"/>
      <c r="N30" s="1" t="s">
        <v>79</v>
      </c>
      <c r="P30" s="206"/>
      <c r="Q30" s="210"/>
      <c r="R30" s="211"/>
      <c r="S30" s="211"/>
      <c r="T30" s="72"/>
      <c r="U30" s="61"/>
      <c r="V30" s="61"/>
      <c r="W30" s="61"/>
      <c r="X30" s="109">
        <v>19573</v>
      </c>
      <c r="Y30" s="66" t="e">
        <f>IF(X30="","",DATEDIF(X30,O15,"Y")&amp;"歳")</f>
        <v>#NUM!</v>
      </c>
      <c r="Z30" s="102" t="str">
        <f>LEFT(K11,1)&amp;"・"&amp;W30</f>
        <v>・</v>
      </c>
    </row>
    <row r="31" spans="1:26" ht="13.5" customHeight="1" x14ac:dyDescent="0.15">
      <c r="A31" s="206">
        <v>7</v>
      </c>
      <c r="B31" s="230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IF(I31="","",DATEDIF(I31,O4,"Y")&amp;"歳")</f>
        <v/>
      </c>
      <c r="K31" s="178"/>
      <c r="L31" s="176"/>
      <c r="N31" s="1" t="s">
        <v>92</v>
      </c>
      <c r="O31" t="s">
        <v>93</v>
      </c>
      <c r="P31" s="206"/>
      <c r="Q31" s="197"/>
      <c r="R31" s="205"/>
      <c r="S31" s="205"/>
      <c r="T31" s="103"/>
      <c r="U31" s="104"/>
      <c r="V31" s="104"/>
      <c r="W31" s="104"/>
      <c r="X31" s="110"/>
      <c r="Y31" s="17"/>
      <c r="Z31" s="106"/>
    </row>
    <row r="32" spans="1:26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IF(I32="","",DATEDIF(I32,O4,"Y")&amp;"歳")</f>
        <v/>
      </c>
      <c r="K32" s="179"/>
      <c r="L32" s="177"/>
      <c r="N32" s="1" t="s">
        <v>101</v>
      </c>
      <c r="O32" t="s">
        <v>94</v>
      </c>
      <c r="P32" s="206"/>
      <c r="Q32" s="197"/>
      <c r="R32" s="205"/>
      <c r="S32" s="205"/>
      <c r="T32" s="103"/>
      <c r="U32" s="104"/>
      <c r="V32" s="104"/>
      <c r="W32" s="104"/>
      <c r="X32" s="107"/>
      <c r="Y32" s="17"/>
      <c r="Z32" s="106"/>
    </row>
    <row r="33" spans="1:26" ht="13.5" customHeight="1" x14ac:dyDescent="0.15">
      <c r="A33" s="206">
        <v>8</v>
      </c>
      <c r="B33" s="230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IF(I33="","",DATEDIF(I33,O4,"Y")&amp;"歳")</f>
        <v/>
      </c>
      <c r="K33" s="178"/>
      <c r="L33" s="176"/>
      <c r="N33" s="1" t="s">
        <v>163</v>
      </c>
      <c r="O33" t="s">
        <v>164</v>
      </c>
      <c r="P33" s="206"/>
      <c r="Q33" s="197"/>
      <c r="R33" s="205"/>
      <c r="S33" s="205"/>
      <c r="T33" s="103"/>
      <c r="U33" s="104"/>
      <c r="V33" s="104"/>
      <c r="W33" s="104"/>
      <c r="X33" s="107"/>
      <c r="Y33" s="17"/>
      <c r="Z33" s="106"/>
    </row>
    <row r="34" spans="1:26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IF(I34="","",DATEDIF(I34,O4,"Y")&amp;"歳")</f>
        <v/>
      </c>
      <c r="K34" s="179"/>
      <c r="L34" s="177"/>
      <c r="N34" s="1" t="s">
        <v>102</v>
      </c>
      <c r="O34" t="s">
        <v>95</v>
      </c>
      <c r="P34" s="206"/>
      <c r="Q34" s="197"/>
      <c r="R34" s="205"/>
      <c r="S34" s="205"/>
      <c r="T34" s="103"/>
      <c r="U34" s="104"/>
      <c r="V34" s="104"/>
      <c r="W34" s="104"/>
      <c r="X34" s="107"/>
      <c r="Y34" s="17"/>
      <c r="Z34" s="106"/>
    </row>
    <row r="35" spans="1:26" ht="13.5" customHeight="1" x14ac:dyDescent="0.15">
      <c r="A35" s="206">
        <v>9</v>
      </c>
      <c r="B35" s="230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IF(I35="","",DATEDIF(I35,O4,"Y")&amp;"歳")</f>
        <v/>
      </c>
      <c r="K35" s="178"/>
      <c r="L35" s="176"/>
      <c r="N35" s="1" t="s">
        <v>103</v>
      </c>
      <c r="O35" t="s">
        <v>96</v>
      </c>
      <c r="P35" s="206"/>
      <c r="Q35" s="197"/>
      <c r="R35" s="205"/>
      <c r="S35" s="205"/>
      <c r="T35" s="103"/>
      <c r="U35" s="104"/>
      <c r="V35" s="104"/>
      <c r="W35" s="104"/>
      <c r="X35" s="105"/>
      <c r="Y35" s="17"/>
      <c r="Z35" s="106"/>
    </row>
    <row r="36" spans="1:26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IF(I36="","",DATEDIF(I36,O4,"Y")&amp;"歳")</f>
        <v/>
      </c>
      <c r="K36" s="179"/>
      <c r="L36" s="177"/>
      <c r="N36" s="1" t="s">
        <v>104</v>
      </c>
      <c r="O36" t="s">
        <v>97</v>
      </c>
      <c r="P36" s="206"/>
      <c r="Q36" s="197"/>
      <c r="R36" s="205"/>
      <c r="S36" s="205"/>
      <c r="T36" s="103"/>
      <c r="U36" s="104"/>
      <c r="V36" s="104"/>
      <c r="W36" s="104"/>
      <c r="X36" s="105"/>
      <c r="Y36" s="17"/>
      <c r="Z36" s="106"/>
    </row>
    <row r="37" spans="1:26" ht="13.5" customHeight="1" x14ac:dyDescent="0.15">
      <c r="A37" s="206">
        <v>10</v>
      </c>
      <c r="B37" s="230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IF(I37="","",DATEDIF(I37,O4,"Y")&amp;"歳")</f>
        <v/>
      </c>
      <c r="K37" s="178"/>
      <c r="L37" s="176"/>
      <c r="N37" s="1" t="s">
        <v>105</v>
      </c>
      <c r="O37" t="s">
        <v>98</v>
      </c>
      <c r="P37" s="206"/>
      <c r="Q37" s="197"/>
      <c r="R37" s="205"/>
      <c r="S37" s="205"/>
      <c r="T37" s="103"/>
      <c r="U37" s="104"/>
      <c r="V37" s="104"/>
      <c r="W37" s="104"/>
      <c r="X37" s="105"/>
      <c r="Y37" s="17"/>
      <c r="Z37" s="106"/>
    </row>
    <row r="38" spans="1:26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IF(I38="","",DATEDIF(I38,O4,"Y")&amp;"歳")</f>
        <v/>
      </c>
      <c r="K38" s="179"/>
      <c r="L38" s="177"/>
      <c r="N38" s="1" t="s">
        <v>106</v>
      </c>
      <c r="O38" t="s">
        <v>99</v>
      </c>
      <c r="P38" s="206"/>
      <c r="Q38" s="197"/>
      <c r="R38" s="205"/>
      <c r="S38" s="205"/>
      <c r="T38" s="103"/>
      <c r="U38" s="104"/>
      <c r="V38" s="104"/>
      <c r="W38" s="104"/>
      <c r="X38" s="105"/>
      <c r="Y38" s="17"/>
      <c r="Z38" s="106"/>
    </row>
    <row r="39" spans="1:26" ht="14.25" customHeight="1" x14ac:dyDescent="0.15">
      <c r="A39" s="206">
        <v>11</v>
      </c>
      <c r="B39" s="230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IF(I39="","",DATEDIF(I39,O4,"Y")&amp;"歳")</f>
        <v/>
      </c>
      <c r="K39" s="178"/>
      <c r="L39" s="176"/>
      <c r="N39" s="1" t="s">
        <v>107</v>
      </c>
      <c r="O39" t="s">
        <v>100</v>
      </c>
      <c r="P39" s="206"/>
      <c r="Q39" s="197"/>
      <c r="R39" s="205"/>
      <c r="S39" s="205"/>
      <c r="T39" s="103"/>
      <c r="U39" s="104"/>
      <c r="V39" s="104"/>
      <c r="W39" s="104"/>
      <c r="X39" s="105"/>
      <c r="Y39" s="17"/>
      <c r="Z39" s="106"/>
    </row>
    <row r="40" spans="1:26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IF(I40="","",DATEDIF(I40,O4,"Y")&amp;"歳")</f>
        <v/>
      </c>
      <c r="K40" s="179"/>
      <c r="L40" s="177"/>
      <c r="N40" s="1" t="s">
        <v>165</v>
      </c>
      <c r="O40" t="s">
        <v>166</v>
      </c>
      <c r="P40" s="206"/>
      <c r="Q40" s="197"/>
      <c r="R40" s="205"/>
      <c r="S40" s="205"/>
      <c r="T40" s="103"/>
      <c r="U40" s="104"/>
      <c r="V40" s="104"/>
      <c r="W40" s="104"/>
      <c r="X40" s="105"/>
      <c r="Y40" s="17"/>
      <c r="Z40" s="106"/>
    </row>
    <row r="41" spans="1:26" ht="13.5" customHeight="1" x14ac:dyDescent="0.15">
      <c r="A41" s="206">
        <v>12</v>
      </c>
      <c r="B41" s="230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IF(I41="","",DATEDIF(I41,O4,"Y")&amp;"歳")</f>
        <v/>
      </c>
      <c r="K41" s="178"/>
      <c r="L41" s="176"/>
      <c r="N41" s="1" t="s">
        <v>233</v>
      </c>
      <c r="O41" t="s">
        <v>234</v>
      </c>
      <c r="P41" s="206"/>
      <c r="Q41" s="197"/>
      <c r="R41" s="205"/>
      <c r="S41" s="205"/>
      <c r="T41" s="103"/>
      <c r="U41" s="104"/>
      <c r="V41" s="104"/>
      <c r="W41" s="104"/>
      <c r="X41" s="105"/>
      <c r="Y41" s="17"/>
      <c r="Z41" s="106"/>
    </row>
    <row r="42" spans="1:26" ht="14.25" thickBot="1" x14ac:dyDescent="0.2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IF(I42="","",DATEDIF(I42,O4,"Y")&amp;"歳")</f>
        <v/>
      </c>
      <c r="K42" s="179"/>
      <c r="L42" s="177"/>
      <c r="N42" s="1"/>
      <c r="P42" s="206"/>
      <c r="Q42" s="197"/>
      <c r="R42" s="205"/>
      <c r="S42" s="205"/>
      <c r="T42" s="103"/>
      <c r="U42" s="104"/>
      <c r="V42" s="104"/>
      <c r="W42" s="104"/>
      <c r="X42" s="105"/>
      <c r="Y42" s="17"/>
      <c r="Z42" s="106"/>
    </row>
    <row r="43" spans="1:26" ht="13.5" customHeight="1" thickTop="1" x14ac:dyDescent="0.15">
      <c r="A43" s="206">
        <v>13</v>
      </c>
      <c r="B43" s="230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IF(I43="","",DATEDIF(I43,O4,"Y")&amp;"歳")</f>
        <v/>
      </c>
      <c r="K43" s="178"/>
      <c r="L43" s="176"/>
      <c r="N43" s="233" t="s">
        <v>173</v>
      </c>
      <c r="O43" s="234"/>
      <c r="P43" s="206"/>
      <c r="Q43" s="197"/>
      <c r="R43" s="205"/>
      <c r="S43" s="205"/>
      <c r="T43" s="103"/>
      <c r="U43" s="104"/>
      <c r="V43" s="104"/>
      <c r="W43" s="104"/>
      <c r="X43" s="105"/>
      <c r="Y43" s="17"/>
      <c r="Z43" s="106"/>
    </row>
    <row r="44" spans="1:26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IF(I44="","",DATEDIF(I44,O4,"Y")&amp;"歳")</f>
        <v/>
      </c>
      <c r="K44" s="179"/>
      <c r="L44" s="177"/>
      <c r="N44" s="235"/>
      <c r="O44" s="236"/>
      <c r="P44" s="206"/>
      <c r="Q44" s="197"/>
      <c r="R44" s="205"/>
      <c r="S44" s="205"/>
      <c r="T44" s="103"/>
      <c r="U44" s="104"/>
      <c r="V44" s="104"/>
      <c r="W44" s="104"/>
      <c r="X44" s="105"/>
      <c r="Y44" s="17"/>
      <c r="Z44" s="106"/>
    </row>
    <row r="45" spans="1:26" ht="13.5" customHeight="1" x14ac:dyDescent="0.15">
      <c r="A45" s="206">
        <v>14</v>
      </c>
      <c r="B45" s="230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IF(I45="","",DATEDIF(I45,O4,"Y")&amp;"歳")</f>
        <v/>
      </c>
      <c r="K45" s="178"/>
      <c r="L45" s="176"/>
      <c r="N45" s="235"/>
      <c r="O45" s="236"/>
      <c r="P45" s="206"/>
      <c r="Q45" s="197"/>
      <c r="R45" s="205"/>
      <c r="S45" s="205"/>
      <c r="T45" s="103"/>
      <c r="U45" s="104"/>
      <c r="V45" s="104"/>
      <c r="W45" s="104"/>
      <c r="X45" s="105"/>
      <c r="Y45" s="17"/>
      <c r="Z45" s="106"/>
    </row>
    <row r="46" spans="1:26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IF(I46="","",DATEDIF(I46,O4,"Y")&amp;"歳")</f>
        <v/>
      </c>
      <c r="K46" s="179"/>
      <c r="L46" s="177"/>
      <c r="N46" s="235"/>
      <c r="O46" s="236"/>
      <c r="P46" s="206"/>
      <c r="Q46" s="197"/>
      <c r="R46" s="205"/>
      <c r="S46" s="205"/>
      <c r="T46" s="103"/>
      <c r="U46" s="104"/>
      <c r="V46" s="104"/>
      <c r="W46" s="104"/>
      <c r="X46" s="105"/>
      <c r="Y46" s="17"/>
      <c r="Z46" s="106"/>
    </row>
    <row r="47" spans="1:26" ht="13.5" customHeight="1" thickBot="1" x14ac:dyDescent="0.2">
      <c r="A47" s="206">
        <v>15</v>
      </c>
      <c r="B47" s="230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IF(I47="","",DATEDIF(I47,O4,"Y")&amp;"歳")</f>
        <v/>
      </c>
      <c r="K47" s="178"/>
      <c r="L47" s="176"/>
      <c r="N47" s="237"/>
      <c r="O47" s="238"/>
      <c r="P47" s="206"/>
      <c r="Q47" s="197"/>
      <c r="R47" s="205"/>
      <c r="S47" s="205"/>
      <c r="T47" s="103"/>
      <c r="U47" s="104"/>
      <c r="V47" s="104"/>
      <c r="W47" s="104"/>
      <c r="X47" s="105"/>
      <c r="Y47" s="17"/>
      <c r="Z47" s="106"/>
    </row>
    <row r="48" spans="1:26" ht="14.25" thickTop="1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IF(I48="","",DATEDIF(I48,O4,"Y")&amp;"歳")</f>
        <v/>
      </c>
      <c r="K48" s="179"/>
      <c r="L48" s="177"/>
      <c r="N48" s="1"/>
      <c r="P48" s="206"/>
      <c r="Q48" s="197"/>
      <c r="R48" s="205"/>
      <c r="S48" s="205"/>
      <c r="T48" s="103"/>
      <c r="U48" s="104"/>
      <c r="V48" s="104"/>
      <c r="W48" s="104"/>
      <c r="X48" s="105"/>
      <c r="Y48" s="17"/>
      <c r="Z48" s="106"/>
    </row>
    <row r="49" spans="1:26" ht="13.5" customHeight="1" x14ac:dyDescent="0.15">
      <c r="A49" s="206">
        <v>16</v>
      </c>
      <c r="B49" s="230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IF(I49="","",DATEDIF(I49,O4,"Y")&amp;"歳")</f>
        <v/>
      </c>
      <c r="K49" s="178"/>
      <c r="L49" s="176"/>
      <c r="N49" s="1"/>
      <c r="P49" s="206"/>
      <c r="Q49" s="197"/>
      <c r="R49" s="205"/>
      <c r="S49" s="205"/>
      <c r="T49" s="103"/>
      <c r="U49" s="104"/>
      <c r="V49" s="104"/>
      <c r="W49" s="104"/>
      <c r="X49" s="105"/>
      <c r="Y49" s="17"/>
      <c r="Z49" s="106"/>
    </row>
    <row r="50" spans="1:26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IF(I50="","",DATEDIF(I50,O4,"Y")&amp;"歳")</f>
        <v/>
      </c>
      <c r="K50" s="179"/>
      <c r="L50" s="177"/>
      <c r="N50" s="1"/>
      <c r="P50" s="206"/>
      <c r="Q50" s="197"/>
      <c r="R50" s="205"/>
      <c r="S50" s="205"/>
      <c r="T50" s="103"/>
      <c r="U50" s="104"/>
      <c r="V50" s="104"/>
      <c r="W50" s="104"/>
      <c r="X50" s="105"/>
      <c r="Y50" s="17"/>
      <c r="Z50" s="106"/>
    </row>
    <row r="51" spans="1:26" ht="13.5" customHeight="1" x14ac:dyDescent="0.15">
      <c r="A51" s="206">
        <v>17</v>
      </c>
      <c r="B51" s="230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IF(I51="","",DATEDIF(I51,O4,"Y")&amp;"歳")</f>
        <v/>
      </c>
      <c r="K51" s="178"/>
      <c r="L51" s="176"/>
      <c r="N51" s="1"/>
      <c r="P51" s="206"/>
      <c r="Q51" s="197"/>
      <c r="R51" s="205"/>
      <c r="S51" s="205"/>
      <c r="T51" s="103"/>
      <c r="U51" s="104"/>
      <c r="V51" s="104"/>
      <c r="W51" s="104"/>
      <c r="X51" s="105"/>
      <c r="Y51" s="17"/>
      <c r="Z51" s="106"/>
    </row>
    <row r="52" spans="1:26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IF(I52="","",DATEDIF(I52,O4,"Y")&amp;"歳")</f>
        <v/>
      </c>
      <c r="K52" s="179"/>
      <c r="L52" s="177"/>
      <c r="N52" s="1"/>
      <c r="P52" s="206"/>
      <c r="Q52" s="197"/>
      <c r="R52" s="205"/>
      <c r="S52" s="205"/>
      <c r="T52" s="103"/>
      <c r="U52" s="104"/>
      <c r="V52" s="104"/>
      <c r="W52" s="104"/>
      <c r="X52" s="105"/>
      <c r="Y52" s="17"/>
      <c r="Z52" s="106"/>
    </row>
    <row r="53" spans="1:26" ht="13.5" customHeight="1" x14ac:dyDescent="0.15">
      <c r="A53" s="206">
        <v>18</v>
      </c>
      <c r="B53" s="230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IF(I53="","",DATEDIF(I53,O4,"Y")&amp;"歳")</f>
        <v/>
      </c>
      <c r="K53" s="178"/>
      <c r="L53" s="176"/>
      <c r="N53" s="1"/>
      <c r="P53" s="206"/>
      <c r="Q53" s="197"/>
      <c r="R53" s="205"/>
      <c r="S53" s="205"/>
      <c r="T53" s="103"/>
      <c r="U53" s="104"/>
      <c r="V53" s="104"/>
      <c r="W53" s="104"/>
      <c r="X53" s="105"/>
      <c r="Y53" s="17"/>
      <c r="Z53" s="106"/>
    </row>
    <row r="54" spans="1:26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IF(I54="","",DATEDIF(I54,O4,"Y")&amp;"歳")</f>
        <v/>
      </c>
      <c r="K54" s="179"/>
      <c r="L54" s="177"/>
      <c r="N54" s="1"/>
      <c r="P54" s="206"/>
      <c r="Q54" s="197"/>
      <c r="R54" s="205"/>
      <c r="S54" s="205"/>
      <c r="T54" s="103"/>
      <c r="U54" s="104"/>
      <c r="V54" s="104"/>
      <c r="W54" s="104"/>
      <c r="X54" s="105"/>
      <c r="Y54" s="17"/>
      <c r="Z54" s="106"/>
    </row>
    <row r="55" spans="1:26" ht="13.5" customHeight="1" x14ac:dyDescent="0.15">
      <c r="A55" s="206">
        <v>19</v>
      </c>
      <c r="B55" s="230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IF(I55="","",DATEDIF(I55,O4,"Y")&amp;"歳")</f>
        <v/>
      </c>
      <c r="K55" s="178"/>
      <c r="L55" s="176"/>
      <c r="N55" s="1"/>
      <c r="P55" s="206"/>
      <c r="Q55" s="197"/>
      <c r="R55" s="205"/>
      <c r="S55" s="205"/>
      <c r="T55" s="103"/>
      <c r="U55" s="104"/>
      <c r="V55" s="104"/>
      <c r="W55" s="104"/>
      <c r="X55" s="105"/>
      <c r="Y55" s="17"/>
      <c r="Z55" s="106"/>
    </row>
    <row r="56" spans="1:26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IF(I56="","",DATEDIF(I56,O4,"Y")&amp;"歳")</f>
        <v/>
      </c>
      <c r="K56" s="179"/>
      <c r="L56" s="177"/>
      <c r="N56" s="1"/>
      <c r="P56" s="206"/>
      <c r="Q56" s="197"/>
      <c r="R56" s="205"/>
      <c r="S56" s="205"/>
      <c r="T56" s="103"/>
      <c r="U56" s="104"/>
      <c r="V56" s="104"/>
      <c r="W56" s="104"/>
      <c r="X56" s="105"/>
      <c r="Y56" s="17"/>
      <c r="Z56" s="106"/>
    </row>
    <row r="57" spans="1:26" ht="13.5" customHeight="1" x14ac:dyDescent="0.15">
      <c r="A57" s="206">
        <v>20</v>
      </c>
      <c r="B57" s="230" t="str">
        <f>LEFT($L$2,2)</f>
        <v>0</v>
      </c>
      <c r="C57" s="207"/>
      <c r="D57" s="207"/>
      <c r="E57" s="7"/>
      <c r="F57" s="13"/>
      <c r="G57" s="13"/>
      <c r="H57" s="13"/>
      <c r="I57" s="8"/>
      <c r="J57" s="12" t="str">
        <f>IF(I57="","",DATEDIF(I57,O4,"Y")&amp;"歳")</f>
        <v/>
      </c>
      <c r="K57" s="178"/>
      <c r="L57" s="176"/>
      <c r="N57" s="1"/>
      <c r="P57" s="206"/>
      <c r="Q57" s="197"/>
      <c r="R57" s="205"/>
      <c r="S57" s="205"/>
      <c r="T57" s="103"/>
      <c r="U57" s="104"/>
      <c r="V57" s="104"/>
      <c r="W57" s="104"/>
      <c r="X57" s="105"/>
      <c r="Y57" s="17"/>
      <c r="Z57" s="106"/>
    </row>
    <row r="58" spans="1:26" x14ac:dyDescent="0.15">
      <c r="A58" s="206"/>
      <c r="B58" s="231"/>
      <c r="C58" s="208"/>
      <c r="D58" s="208"/>
      <c r="E58" s="7"/>
      <c r="F58" s="14"/>
      <c r="G58" s="14"/>
      <c r="H58" s="14"/>
      <c r="I58" s="9"/>
      <c r="J58" s="3" t="str">
        <f>IF(I58="","",DATEDIF(I58,O4,"Y")&amp;"歳")</f>
        <v/>
      </c>
      <c r="K58" s="179"/>
      <c r="L58" s="177"/>
      <c r="N58" s="1"/>
      <c r="P58" s="206"/>
      <c r="Q58" s="197"/>
      <c r="R58" s="205"/>
      <c r="S58" s="205"/>
      <c r="T58" s="103"/>
      <c r="U58" s="104"/>
      <c r="V58" s="104"/>
      <c r="W58" s="104"/>
      <c r="X58" s="105"/>
      <c r="Y58" s="17"/>
      <c r="Z58" s="106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P17:Z17"/>
    <mergeCell ref="A17:L17"/>
    <mergeCell ref="B19:B20"/>
    <mergeCell ref="N27:O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P45:P46"/>
    <mergeCell ref="P49:P50"/>
    <mergeCell ref="D55:D56"/>
    <mergeCell ref="A16:L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N43:O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N1:O1"/>
    <mergeCell ref="A1:L1"/>
    <mergeCell ref="A4:G4"/>
    <mergeCell ref="I2:J2"/>
    <mergeCell ref="A10:B10"/>
    <mergeCell ref="O2:T2"/>
    <mergeCell ref="F15:L15"/>
    <mergeCell ref="A14:E15"/>
    <mergeCell ref="G5:H5"/>
    <mergeCell ref="J5:K5"/>
    <mergeCell ref="G9:H9"/>
    <mergeCell ref="J9:K9"/>
    <mergeCell ref="R57:R58"/>
    <mergeCell ref="Q49:Q50"/>
    <mergeCell ref="R49:R50"/>
    <mergeCell ref="P57:P58"/>
    <mergeCell ref="R51:R52"/>
    <mergeCell ref="S51:S52"/>
    <mergeCell ref="S27:S28"/>
    <mergeCell ref="S35:S36"/>
    <mergeCell ref="P37:P38"/>
    <mergeCell ref="Q37:Q38"/>
    <mergeCell ref="R37:R38"/>
    <mergeCell ref="S37:S38"/>
    <mergeCell ref="P35:P36"/>
    <mergeCell ref="S31:S32"/>
    <mergeCell ref="P33:P34"/>
    <mergeCell ref="Q33:Q34"/>
    <mergeCell ref="R33:R34"/>
    <mergeCell ref="S33:S34"/>
    <mergeCell ref="Q31:Q32"/>
    <mergeCell ref="R31:R32"/>
    <mergeCell ref="P29:P30"/>
    <mergeCell ref="Q29:Q30"/>
    <mergeCell ref="R29:R30"/>
    <mergeCell ref="S29:S30"/>
    <mergeCell ref="Q45:Q46"/>
    <mergeCell ref="R45:R46"/>
    <mergeCell ref="S45:S46"/>
    <mergeCell ref="P43:P44"/>
    <mergeCell ref="Q43:Q44"/>
    <mergeCell ref="R43:R44"/>
    <mergeCell ref="S43:S44"/>
    <mergeCell ref="S57:S58"/>
    <mergeCell ref="P55:P56"/>
    <mergeCell ref="Q55:Q56"/>
    <mergeCell ref="R55:R56"/>
    <mergeCell ref="S55:S56"/>
    <mergeCell ref="P53:P54"/>
    <mergeCell ref="S49:S50"/>
    <mergeCell ref="P47:P48"/>
    <mergeCell ref="Q47:Q48"/>
    <mergeCell ref="R47:R48"/>
    <mergeCell ref="S47:S48"/>
    <mergeCell ref="Q53:Q54"/>
    <mergeCell ref="R53:R54"/>
    <mergeCell ref="S53:S54"/>
    <mergeCell ref="P51:P52"/>
    <mergeCell ref="Q51:Q52"/>
    <mergeCell ref="Q57:Q58"/>
    <mergeCell ref="P25:Z25"/>
    <mergeCell ref="M10:M14"/>
    <mergeCell ref="N18:O18"/>
    <mergeCell ref="J12:L12"/>
    <mergeCell ref="H11:K11"/>
    <mergeCell ref="I14:J14"/>
    <mergeCell ref="C10:F10"/>
    <mergeCell ref="S41:S42"/>
    <mergeCell ref="P39:P40"/>
    <mergeCell ref="Q39:Q40"/>
    <mergeCell ref="S39:S40"/>
    <mergeCell ref="D27:D28"/>
    <mergeCell ref="P27:P28"/>
    <mergeCell ref="Q27:Q28"/>
    <mergeCell ref="R27:R28"/>
    <mergeCell ref="P31:P32"/>
    <mergeCell ref="Q35:Q36"/>
    <mergeCell ref="R35:R36"/>
    <mergeCell ref="P41:P42"/>
    <mergeCell ref="Q41:Q42"/>
    <mergeCell ref="R41:R42"/>
    <mergeCell ref="R39:R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N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L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7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4.25" customWidth="1"/>
    <col min="15" max="15" width="16.2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B2" s="11"/>
      <c r="C2" s="212" t="s">
        <v>49</v>
      </c>
      <c r="D2" s="213"/>
      <c r="E2" s="213"/>
      <c r="F2" s="214"/>
      <c r="G2" s="76" t="s">
        <v>44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N3" s="10"/>
      <c r="O3" s="29"/>
      <c r="P3" s="20"/>
      <c r="R3" s="10"/>
    </row>
    <row r="4" spans="1:18" ht="13.5" customHeight="1" x14ac:dyDescent="0.15">
      <c r="C4" s="18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18"/>
      <c r="D5" s="18"/>
      <c r="E5" s="18"/>
      <c r="F5" s="27"/>
      <c r="G5" s="27"/>
      <c r="H5" s="27"/>
      <c r="I5" s="27"/>
      <c r="J5" s="27"/>
    </row>
    <row r="6" spans="1:18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52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ht="27" customHeight="1" x14ac:dyDescent="0.15">
      <c r="A7" s="81">
        <v>26</v>
      </c>
      <c r="B7" s="134" t="str">
        <f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IF(I7="","",DATEDIF(I7,O2,"Y")&amp;"歳")</f>
        <v/>
      </c>
      <c r="K7" s="181"/>
      <c r="L7" s="180"/>
      <c r="N7" s="1" t="s">
        <v>78</v>
      </c>
      <c r="O7" t="s">
        <v>123</v>
      </c>
    </row>
    <row r="8" spans="1:18" ht="27" customHeight="1" x14ac:dyDescent="0.15">
      <c r="A8" s="81">
        <v>27</v>
      </c>
      <c r="B8" s="134" t="str">
        <f t="shared" ref="B8:B31" si="0">LEFT($L$2,2)</f>
        <v>0</v>
      </c>
      <c r="C8" s="7"/>
      <c r="D8" s="55"/>
      <c r="E8" s="7"/>
      <c r="F8" s="59"/>
      <c r="G8" s="59"/>
      <c r="H8" s="59"/>
      <c r="I8" s="60"/>
      <c r="J8" s="58" t="str">
        <f>IF(I8="","",DATEDIF(I8,O2,"Y")&amp;"歳")</f>
        <v/>
      </c>
      <c r="K8" s="181"/>
      <c r="L8" s="180"/>
      <c r="N8" s="1" t="s">
        <v>82</v>
      </c>
      <c r="O8" t="s">
        <v>124</v>
      </c>
    </row>
    <row r="9" spans="1:18" ht="27" customHeight="1" x14ac:dyDescent="0.15">
      <c r="A9" s="81">
        <v>28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IF(I9="","",DATEDIF(I9,O2,"Y")&amp;"歳")</f>
        <v/>
      </c>
      <c r="K9" s="181"/>
      <c r="L9" s="180"/>
      <c r="N9" s="1" t="s">
        <v>167</v>
      </c>
      <c r="O9" t="s">
        <v>168</v>
      </c>
    </row>
    <row r="10" spans="1:18" ht="27" customHeight="1" x14ac:dyDescent="0.15">
      <c r="A10" s="81">
        <v>29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IF(I10="","",DATEDIF(I10,O2,"Y")&amp;"歳")</f>
        <v/>
      </c>
      <c r="K10" s="181"/>
      <c r="L10" s="180"/>
      <c r="N10" s="1" t="s">
        <v>84</v>
      </c>
      <c r="O10" t="s">
        <v>125</v>
      </c>
    </row>
    <row r="11" spans="1:18" ht="27" customHeight="1" x14ac:dyDescent="0.15">
      <c r="A11" s="81">
        <v>30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IF(I11="","",DATEDIF(I11,O2,"Y")&amp;"歳")</f>
        <v/>
      </c>
      <c r="K11" s="181"/>
      <c r="L11" s="180"/>
      <c r="N11" s="1" t="s">
        <v>86</v>
      </c>
      <c r="O11" t="s">
        <v>126</v>
      </c>
    </row>
    <row r="12" spans="1:18" ht="27" customHeight="1" x14ac:dyDescent="0.15">
      <c r="A12" s="81">
        <v>31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IF(I12="","",DATEDIF(I12,O2,"Y")&amp;"歳")</f>
        <v/>
      </c>
      <c r="K12" s="181"/>
      <c r="L12" s="180"/>
      <c r="N12" s="1" t="s">
        <v>88</v>
      </c>
      <c r="O12" t="s">
        <v>127</v>
      </c>
    </row>
    <row r="13" spans="1:18" ht="27" customHeight="1" x14ac:dyDescent="0.15">
      <c r="A13" s="81">
        <v>32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IF(I13="","",DATEDIF(I13,O2,"Y")&amp;"歳")</f>
        <v/>
      </c>
      <c r="K13" s="181"/>
      <c r="L13" s="180"/>
      <c r="N13" s="1" t="s">
        <v>89</v>
      </c>
      <c r="O13" t="s">
        <v>128</v>
      </c>
    </row>
    <row r="14" spans="1:18" ht="27" customHeight="1" x14ac:dyDescent="0.15">
      <c r="A14" s="81">
        <v>33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IF(I14="","",DATEDIF(I14,O2,"Y")&amp;"歳")</f>
        <v/>
      </c>
      <c r="K14" s="181"/>
      <c r="L14" s="180"/>
      <c r="N14" s="1" t="s">
        <v>90</v>
      </c>
      <c r="O14" t="s">
        <v>129</v>
      </c>
    </row>
    <row r="15" spans="1:18" ht="27" customHeight="1" x14ac:dyDescent="0.15">
      <c r="A15" s="81">
        <v>34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IF(I15="","",DATEDIF(I15,O2,"Y")&amp;"歳")</f>
        <v/>
      </c>
      <c r="K15" s="181" t="s">
        <v>176</v>
      </c>
      <c r="L15" s="180" t="s">
        <v>176</v>
      </c>
      <c r="N15" s="1" t="s">
        <v>91</v>
      </c>
      <c r="O15" t="s">
        <v>130</v>
      </c>
    </row>
    <row r="16" spans="1:18" ht="27" customHeight="1" x14ac:dyDescent="0.15">
      <c r="A16" s="81">
        <v>35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IF(I16="","",DATEDIF(I16,O2,"Y")&amp;"歳")</f>
        <v/>
      </c>
      <c r="K16" s="181" t="s">
        <v>176</v>
      </c>
      <c r="L16" s="180" t="s">
        <v>176</v>
      </c>
      <c r="N16" s="1" t="s">
        <v>246</v>
      </c>
      <c r="O16" t="s">
        <v>248</v>
      </c>
    </row>
    <row r="17" spans="1:15" ht="27" customHeight="1" x14ac:dyDescent="0.15">
      <c r="A17" s="81">
        <v>36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IF(I17="","",DATEDIF(I17,O2,"Y")&amp;"歳")</f>
        <v/>
      </c>
      <c r="K17" s="181" t="s">
        <v>176</v>
      </c>
      <c r="L17" s="180" t="s">
        <v>176</v>
      </c>
      <c r="N17" s="1" t="s">
        <v>247</v>
      </c>
      <c r="O17" t="s">
        <v>249</v>
      </c>
    </row>
    <row r="18" spans="1:15" ht="27" customHeight="1" x14ac:dyDescent="0.15">
      <c r="A18" s="81">
        <v>37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IF(I18="","",DATEDIF(I18,O2,"Y")&amp;"歳")</f>
        <v/>
      </c>
      <c r="K18" s="181" t="s">
        <v>176</v>
      </c>
      <c r="L18" s="180" t="s">
        <v>176</v>
      </c>
    </row>
    <row r="19" spans="1:15" ht="27" customHeight="1" x14ac:dyDescent="0.15">
      <c r="A19" s="81">
        <v>38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IF(I19="","",DATEDIF(I19,O2,"Y")&amp;"歳")</f>
        <v/>
      </c>
      <c r="K19" s="181" t="s">
        <v>176</v>
      </c>
      <c r="L19" s="180" t="s">
        <v>176</v>
      </c>
    </row>
    <row r="20" spans="1:15" ht="27" customHeight="1" x14ac:dyDescent="0.15">
      <c r="A20" s="81">
        <v>39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IF(I20="","",DATEDIF(I20,O2,"Y")&amp;"歳")</f>
        <v/>
      </c>
      <c r="K20" s="181" t="s">
        <v>176</v>
      </c>
      <c r="L20" s="180" t="s">
        <v>176</v>
      </c>
    </row>
    <row r="21" spans="1:15" ht="27" customHeight="1" x14ac:dyDescent="0.15">
      <c r="A21" s="81">
        <v>40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IF(I21="","",DATEDIF(I21,O2,"Y")&amp;"歳")</f>
        <v/>
      </c>
      <c r="K21" s="181" t="s">
        <v>176</v>
      </c>
      <c r="L21" s="180" t="s">
        <v>176</v>
      </c>
    </row>
    <row r="22" spans="1:15" ht="27" customHeight="1" x14ac:dyDescent="0.15">
      <c r="A22" s="81">
        <v>41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IF(I22="","",DATEDIF(I22,O2,"Y")&amp;"歳")</f>
        <v/>
      </c>
      <c r="K22" s="181" t="s">
        <v>176</v>
      </c>
      <c r="L22" s="180" t="s">
        <v>176</v>
      </c>
    </row>
    <row r="23" spans="1:15" ht="27" customHeight="1" x14ac:dyDescent="0.15">
      <c r="A23" s="81">
        <v>42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IF(I23="","",DATEDIF(I23,O2,"Y")&amp;"歳")</f>
        <v/>
      </c>
      <c r="K23" s="181" t="s">
        <v>176</v>
      </c>
      <c r="L23" s="180" t="s">
        <v>176</v>
      </c>
    </row>
    <row r="24" spans="1:15" ht="27" customHeight="1" x14ac:dyDescent="0.15">
      <c r="A24" s="81">
        <v>43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IF(I24="","",DATEDIF(I24,O2,"Y")&amp;"歳")</f>
        <v/>
      </c>
      <c r="K24" s="181" t="s">
        <v>176</v>
      </c>
      <c r="L24" s="180" t="s">
        <v>176</v>
      </c>
    </row>
    <row r="25" spans="1:15" ht="27" customHeight="1" x14ac:dyDescent="0.15">
      <c r="A25" s="81">
        <v>44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IF(I25="","",DATEDIF(I25,O2,"Y")&amp;"歳")</f>
        <v/>
      </c>
      <c r="K25" s="181" t="s">
        <v>176</v>
      </c>
      <c r="L25" s="180" t="s">
        <v>176</v>
      </c>
    </row>
    <row r="26" spans="1:15" ht="27" customHeight="1" x14ac:dyDescent="0.15">
      <c r="A26" s="81">
        <v>45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IF(I26="","",DATEDIF(I26,O2,"Y")&amp;"歳")</f>
        <v/>
      </c>
      <c r="K26" s="181" t="s">
        <v>176</v>
      </c>
      <c r="L26" s="180" t="s">
        <v>176</v>
      </c>
    </row>
    <row r="27" spans="1:15" ht="27" customHeight="1" x14ac:dyDescent="0.15">
      <c r="A27" s="81">
        <v>46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IF(I27="","",DATEDIF(I27,O2,"Y")&amp;"歳")</f>
        <v/>
      </c>
      <c r="K27" s="181" t="s">
        <v>176</v>
      </c>
      <c r="L27" s="180" t="s">
        <v>176</v>
      </c>
    </row>
    <row r="28" spans="1:15" ht="27" customHeight="1" x14ac:dyDescent="0.15">
      <c r="A28" s="81">
        <v>47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IF(I28="","",DATEDIF(I28,O2,"Y")&amp;"歳")</f>
        <v/>
      </c>
      <c r="K28" s="181" t="s">
        <v>176</v>
      </c>
      <c r="L28" s="180" t="s">
        <v>176</v>
      </c>
    </row>
    <row r="29" spans="1:15" ht="27" customHeight="1" x14ac:dyDescent="0.15">
      <c r="A29" s="81">
        <v>48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IF(I29="","",DATEDIF(I29,O2,"Y")&amp;"歳")</f>
        <v/>
      </c>
      <c r="K29" s="181" t="s">
        <v>176</v>
      </c>
      <c r="L29" s="180" t="s">
        <v>176</v>
      </c>
    </row>
    <row r="30" spans="1:15" ht="27" customHeight="1" x14ac:dyDescent="0.15">
      <c r="A30" s="81">
        <v>49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IF(I30="","",DATEDIF(I30,O2,"Y")&amp;"歳")</f>
        <v/>
      </c>
      <c r="K30" s="181" t="s">
        <v>176</v>
      </c>
      <c r="L30" s="180" t="s">
        <v>176</v>
      </c>
    </row>
    <row r="31" spans="1:15" ht="27" customHeight="1" x14ac:dyDescent="0.15">
      <c r="A31" s="81">
        <v>50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IF(I31="","",DATEDIF(I31,O2,"Y")&amp;"歳")</f>
        <v/>
      </c>
      <c r="K31" s="181" t="s">
        <v>176</v>
      </c>
      <c r="L31" s="180" t="s">
        <v>176</v>
      </c>
    </row>
  </sheetData>
  <sheetProtection formatCells="0"/>
  <mergeCells count="4">
    <mergeCell ref="A1:L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L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4.25" customWidth="1"/>
    <col min="15" max="15" width="15.3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B2" s="11"/>
      <c r="C2" s="212" t="s">
        <v>54</v>
      </c>
      <c r="D2" s="213"/>
      <c r="E2" s="213"/>
      <c r="F2" s="214"/>
      <c r="G2" s="76" t="s">
        <v>45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N3" s="10"/>
      <c r="O3" s="29"/>
      <c r="P3" s="20"/>
      <c r="R3" s="10"/>
    </row>
    <row r="4" spans="1:18" ht="13.5" customHeight="1" x14ac:dyDescent="0.15">
      <c r="C4" s="18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18"/>
      <c r="D5" s="18"/>
      <c r="E5" s="18"/>
      <c r="F5" s="27"/>
      <c r="G5" s="27"/>
      <c r="H5" s="27"/>
      <c r="I5" s="27"/>
      <c r="J5" s="27"/>
    </row>
    <row r="6" spans="1:18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53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ht="27" customHeight="1" x14ac:dyDescent="0.15">
      <c r="A7" s="81">
        <v>1</v>
      </c>
      <c r="B7" s="134" t="str">
        <f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IF(I7="","",DATEDIF(I7,O2,"Y")&amp;"歳")</f>
        <v/>
      </c>
      <c r="K7" s="178"/>
      <c r="L7" s="176" t="s">
        <v>176</v>
      </c>
      <c r="N7" s="1" t="s">
        <v>80</v>
      </c>
      <c r="O7" t="s">
        <v>132</v>
      </c>
    </row>
    <row r="8" spans="1:18" ht="27" customHeight="1" x14ac:dyDescent="0.15">
      <c r="A8" s="81">
        <v>2</v>
      </c>
      <c r="B8" s="134" t="str">
        <f t="shared" ref="B8:B31" si="0">LEFT($L$2,2)</f>
        <v>0</v>
      </c>
      <c r="C8" s="7"/>
      <c r="D8" s="55"/>
      <c r="E8" s="7"/>
      <c r="F8" s="59"/>
      <c r="G8" s="59"/>
      <c r="H8" s="59"/>
      <c r="I8" s="60"/>
      <c r="J8" s="58" t="str">
        <f>IF(I8="","",DATEDIF(I8,O2,"Y")&amp;"歳")</f>
        <v/>
      </c>
      <c r="K8" s="178" t="s">
        <v>176</v>
      </c>
      <c r="L8" s="176" t="s">
        <v>176</v>
      </c>
      <c r="N8" s="1" t="s">
        <v>131</v>
      </c>
      <c r="O8" t="s">
        <v>133</v>
      </c>
    </row>
    <row r="9" spans="1:18" ht="27" customHeight="1" x14ac:dyDescent="0.15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IF(I9="","",DATEDIF(I9,O2,"Y")&amp;"歳")</f>
        <v/>
      </c>
      <c r="K9" s="178"/>
      <c r="L9" s="176"/>
      <c r="N9" s="1" t="s">
        <v>169</v>
      </c>
      <c r="O9" t="s">
        <v>170</v>
      </c>
    </row>
    <row r="10" spans="1:18" ht="27" customHeight="1" x14ac:dyDescent="0.15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IF(I10="","",DATEDIF(I10,O2,"Y")&amp;"歳")</f>
        <v/>
      </c>
      <c r="K10" s="178"/>
      <c r="L10" s="176"/>
      <c r="N10" s="1"/>
    </row>
    <row r="11" spans="1:18" ht="27" customHeight="1" x14ac:dyDescent="0.15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IF(I11="","",DATEDIF(I11,O2,"Y")&amp;"歳")</f>
        <v/>
      </c>
      <c r="K11" s="178"/>
      <c r="L11" s="176"/>
      <c r="N11" s="1"/>
    </row>
    <row r="12" spans="1:18" ht="27" customHeight="1" x14ac:dyDescent="0.15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IF(I12="","",DATEDIF(I12,O2,"Y")&amp;"歳")</f>
        <v/>
      </c>
      <c r="K12" s="178" t="s">
        <v>176</v>
      </c>
      <c r="L12" s="176" t="s">
        <v>176</v>
      </c>
      <c r="N12" s="1"/>
    </row>
    <row r="13" spans="1:18" ht="27" customHeight="1" x14ac:dyDescent="0.15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IF(I13="","",DATEDIF(I13,O2,"Y")&amp;"歳")</f>
        <v/>
      </c>
      <c r="K13" s="178" t="s">
        <v>176</v>
      </c>
      <c r="L13" s="176" t="s">
        <v>176</v>
      </c>
      <c r="N13" s="1"/>
    </row>
    <row r="14" spans="1:18" ht="27" customHeight="1" x14ac:dyDescent="0.15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IF(I14="","",DATEDIF(I14,O2,"Y")&amp;"歳")</f>
        <v/>
      </c>
      <c r="K14" s="178" t="s">
        <v>176</v>
      </c>
      <c r="L14" s="176" t="s">
        <v>176</v>
      </c>
      <c r="N14" s="1"/>
    </row>
    <row r="15" spans="1:18" ht="27" customHeight="1" x14ac:dyDescent="0.15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IF(I15="","",DATEDIF(I15,O2,"Y")&amp;"歳")</f>
        <v/>
      </c>
      <c r="K15" s="178" t="s">
        <v>176</v>
      </c>
      <c r="L15" s="176" t="s">
        <v>176</v>
      </c>
    </row>
    <row r="16" spans="1:18" ht="27" customHeight="1" x14ac:dyDescent="0.15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IF(I16="","",DATEDIF(I16,O2,"Y")&amp;"歳")</f>
        <v/>
      </c>
      <c r="K16" s="178" t="s">
        <v>176</v>
      </c>
      <c r="L16" s="176" t="s">
        <v>176</v>
      </c>
    </row>
    <row r="17" spans="1:12" ht="27" customHeight="1" x14ac:dyDescent="0.15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IF(I17="","",DATEDIF(I17,O2,"Y")&amp;"歳")</f>
        <v/>
      </c>
      <c r="K17" s="178" t="s">
        <v>176</v>
      </c>
      <c r="L17" s="176" t="s">
        <v>176</v>
      </c>
    </row>
    <row r="18" spans="1:12" ht="27" customHeight="1" x14ac:dyDescent="0.15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IF(I18="","",DATEDIF(I18,O2,"Y")&amp;"歳")</f>
        <v/>
      </c>
      <c r="K18" s="178" t="s">
        <v>176</v>
      </c>
      <c r="L18" s="176" t="s">
        <v>176</v>
      </c>
    </row>
    <row r="19" spans="1:12" ht="27" customHeight="1" x14ac:dyDescent="0.15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IF(I19="","",DATEDIF(I19,O2,"Y")&amp;"歳")</f>
        <v/>
      </c>
      <c r="K19" s="178" t="s">
        <v>176</v>
      </c>
      <c r="L19" s="176" t="s">
        <v>176</v>
      </c>
    </row>
    <row r="20" spans="1:12" ht="27" customHeight="1" x14ac:dyDescent="0.15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IF(I20="","",DATEDIF(I20,O2,"Y")&amp;"歳")</f>
        <v/>
      </c>
      <c r="K20" s="178" t="s">
        <v>176</v>
      </c>
      <c r="L20" s="176" t="s">
        <v>176</v>
      </c>
    </row>
    <row r="21" spans="1:12" ht="27" customHeight="1" x14ac:dyDescent="0.15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IF(I21="","",DATEDIF(I21,O2,"Y")&amp;"歳")</f>
        <v/>
      </c>
      <c r="K21" s="178" t="s">
        <v>176</v>
      </c>
      <c r="L21" s="176" t="s">
        <v>176</v>
      </c>
    </row>
    <row r="22" spans="1:12" ht="27" customHeight="1" x14ac:dyDescent="0.15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IF(I22="","",DATEDIF(I22,O2,"Y")&amp;"歳")</f>
        <v/>
      </c>
      <c r="K22" s="178" t="s">
        <v>176</v>
      </c>
      <c r="L22" s="176" t="s">
        <v>176</v>
      </c>
    </row>
    <row r="23" spans="1:12" ht="27" customHeight="1" x14ac:dyDescent="0.15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IF(I23="","",DATEDIF(I23,O2,"Y")&amp;"歳")</f>
        <v/>
      </c>
      <c r="K23" s="178" t="s">
        <v>176</v>
      </c>
      <c r="L23" s="176" t="s">
        <v>176</v>
      </c>
    </row>
    <row r="24" spans="1:12" ht="27" customHeight="1" x14ac:dyDescent="0.15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IF(I24="","",DATEDIF(I24,O2,"Y")&amp;"歳")</f>
        <v/>
      </c>
      <c r="K24" s="178" t="s">
        <v>176</v>
      </c>
      <c r="L24" s="176" t="s">
        <v>176</v>
      </c>
    </row>
    <row r="25" spans="1:12" ht="27" customHeight="1" x14ac:dyDescent="0.15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IF(I25="","",DATEDIF(I25,O2,"Y")&amp;"歳")</f>
        <v/>
      </c>
      <c r="K25" s="178" t="s">
        <v>176</v>
      </c>
      <c r="L25" s="176" t="s">
        <v>176</v>
      </c>
    </row>
    <row r="26" spans="1:12" ht="27" customHeight="1" x14ac:dyDescent="0.15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IF(I26="","",DATEDIF(I26,O2,"Y")&amp;"歳")</f>
        <v/>
      </c>
      <c r="K26" s="178" t="s">
        <v>176</v>
      </c>
      <c r="L26" s="176" t="s">
        <v>176</v>
      </c>
    </row>
    <row r="27" spans="1:12" ht="27" customHeight="1" x14ac:dyDescent="0.15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IF(I27="","",DATEDIF(I27,O2,"Y")&amp;"歳")</f>
        <v/>
      </c>
      <c r="K27" s="178" t="s">
        <v>176</v>
      </c>
      <c r="L27" s="176" t="s">
        <v>176</v>
      </c>
    </row>
    <row r="28" spans="1:12" ht="27" customHeight="1" x14ac:dyDescent="0.15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IF(I28="","",DATEDIF(I28,O2,"Y")&amp;"歳")</f>
        <v/>
      </c>
      <c r="K28" s="178" t="s">
        <v>176</v>
      </c>
      <c r="L28" s="176" t="s">
        <v>176</v>
      </c>
    </row>
    <row r="29" spans="1:12" ht="27" customHeight="1" x14ac:dyDescent="0.15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IF(I29="","",DATEDIF(I29,O2,"Y")&amp;"歳")</f>
        <v/>
      </c>
      <c r="K29" s="178" t="s">
        <v>176</v>
      </c>
      <c r="L29" s="176" t="s">
        <v>176</v>
      </c>
    </row>
    <row r="30" spans="1:12" ht="27" customHeight="1" x14ac:dyDescent="0.15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IF(I30="","",DATEDIF(I30,O2,"Y")&amp;"歳")</f>
        <v/>
      </c>
      <c r="K30" s="178" t="s">
        <v>176</v>
      </c>
      <c r="L30" s="176" t="s">
        <v>176</v>
      </c>
    </row>
    <row r="31" spans="1:12" ht="27" customHeight="1" x14ac:dyDescent="0.15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IF(I31="","",DATEDIF(I31,O2,"Y")&amp;"歳")</f>
        <v/>
      </c>
      <c r="K31" s="181" t="s">
        <v>176</v>
      </c>
      <c r="L31" s="180" t="s">
        <v>176</v>
      </c>
    </row>
  </sheetData>
  <sheetProtection formatCells="0"/>
  <mergeCells count="4">
    <mergeCell ref="A1:L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L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4.25" customWidth="1"/>
    <col min="15" max="15" width="15.12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B2" s="11"/>
      <c r="C2" s="212" t="s">
        <v>54</v>
      </c>
      <c r="D2" s="213"/>
      <c r="E2" s="213"/>
      <c r="F2" s="214"/>
      <c r="G2" s="76" t="s">
        <v>45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N3" s="10"/>
      <c r="O3" s="29"/>
      <c r="P3" s="20"/>
      <c r="R3" s="10"/>
    </row>
    <row r="4" spans="1:18" ht="13.5" customHeight="1" x14ac:dyDescent="0.15">
      <c r="C4" s="18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18"/>
      <c r="D5" s="18"/>
      <c r="E5" s="18"/>
      <c r="F5" s="27"/>
      <c r="G5" s="27"/>
      <c r="H5" s="27"/>
      <c r="I5" s="27"/>
      <c r="J5" s="27"/>
    </row>
    <row r="6" spans="1:18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53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ht="27" customHeight="1" x14ac:dyDescent="0.15">
      <c r="A7" s="81">
        <v>26</v>
      </c>
      <c r="B7" s="134" t="str">
        <f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IF(I7="","",DATEDIF(I7,O2,"Y")&amp;"歳")</f>
        <v/>
      </c>
      <c r="K7" s="184"/>
      <c r="L7" s="182" t="s">
        <v>175</v>
      </c>
      <c r="N7" s="1" t="s">
        <v>80</v>
      </c>
      <c r="O7" t="s">
        <v>132</v>
      </c>
    </row>
    <row r="8" spans="1:18" ht="27" customHeight="1" x14ac:dyDescent="0.15">
      <c r="A8" s="81">
        <v>27</v>
      </c>
      <c r="B8" s="134" t="str">
        <f t="shared" ref="B8:B31" si="0">LEFT($L$2,2)</f>
        <v>0</v>
      </c>
      <c r="C8" s="7"/>
      <c r="D8" s="55"/>
      <c r="E8" s="7"/>
      <c r="F8" s="59"/>
      <c r="G8" s="59"/>
      <c r="H8" s="59"/>
      <c r="I8" s="60"/>
      <c r="J8" s="58" t="str">
        <f>IF(I8="","",DATEDIF(I8,O2,"Y")&amp;"歳")</f>
        <v/>
      </c>
      <c r="K8" s="184" t="s">
        <v>176</v>
      </c>
      <c r="L8" s="182" t="s">
        <v>176</v>
      </c>
      <c r="N8" s="1" t="s">
        <v>131</v>
      </c>
      <c r="O8" t="s">
        <v>133</v>
      </c>
    </row>
    <row r="9" spans="1:18" ht="27" customHeight="1" x14ac:dyDescent="0.15">
      <c r="A9" s="81">
        <v>28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IF(I9="","",DATEDIF(I9,O2,"Y")&amp;"歳")</f>
        <v/>
      </c>
      <c r="K9" s="184" t="s">
        <v>176</v>
      </c>
      <c r="L9" s="182" t="s">
        <v>176</v>
      </c>
      <c r="N9" s="1" t="s">
        <v>169</v>
      </c>
      <c r="O9" t="s">
        <v>170</v>
      </c>
    </row>
    <row r="10" spans="1:18" ht="27" customHeight="1" x14ac:dyDescent="0.15">
      <c r="A10" s="81">
        <v>29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IF(I10="","",DATEDIF(I10,O2,"Y")&amp;"歳")</f>
        <v/>
      </c>
      <c r="K10" s="184" t="s">
        <v>176</v>
      </c>
      <c r="L10" s="182" t="s">
        <v>176</v>
      </c>
      <c r="N10" s="1"/>
    </row>
    <row r="11" spans="1:18" ht="27" customHeight="1" x14ac:dyDescent="0.15">
      <c r="A11" s="81">
        <v>30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IF(I11="","",DATEDIF(I11,O2,"Y")&amp;"歳")</f>
        <v/>
      </c>
      <c r="K11" s="184" t="s">
        <v>176</v>
      </c>
      <c r="L11" s="182" t="s">
        <v>176</v>
      </c>
    </row>
    <row r="12" spans="1:18" ht="27" customHeight="1" x14ac:dyDescent="0.15">
      <c r="A12" s="81">
        <v>31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IF(I12="","",DATEDIF(I12,O2,"Y")&amp;"歳")</f>
        <v/>
      </c>
      <c r="K12" s="184" t="s">
        <v>176</v>
      </c>
      <c r="L12" s="182" t="s">
        <v>176</v>
      </c>
    </row>
    <row r="13" spans="1:18" ht="27" customHeight="1" x14ac:dyDescent="0.15">
      <c r="A13" s="81">
        <v>32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IF(I13="","",DATEDIF(I13,O2,"Y")&amp;"歳")</f>
        <v/>
      </c>
      <c r="K13" s="184" t="s">
        <v>176</v>
      </c>
      <c r="L13" s="182" t="s">
        <v>176</v>
      </c>
    </row>
    <row r="14" spans="1:18" ht="27" customHeight="1" x14ac:dyDescent="0.15">
      <c r="A14" s="81">
        <v>33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IF(I14="","",DATEDIF(I14,O2,"Y")&amp;"歳")</f>
        <v/>
      </c>
      <c r="K14" s="184" t="s">
        <v>176</v>
      </c>
      <c r="L14" s="182" t="s">
        <v>176</v>
      </c>
    </row>
    <row r="15" spans="1:18" ht="27" customHeight="1" x14ac:dyDescent="0.15">
      <c r="A15" s="81">
        <v>34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IF(I15="","",DATEDIF(I15,O2,"Y")&amp;"歳")</f>
        <v/>
      </c>
      <c r="K15" s="184" t="s">
        <v>176</v>
      </c>
      <c r="L15" s="182" t="s">
        <v>176</v>
      </c>
    </row>
    <row r="16" spans="1:18" ht="27" customHeight="1" x14ac:dyDescent="0.15">
      <c r="A16" s="81">
        <v>35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IF(I16="","",DATEDIF(I16,O2,"Y")&amp;"歳")</f>
        <v/>
      </c>
      <c r="K16" s="184" t="s">
        <v>176</v>
      </c>
      <c r="L16" s="182" t="s">
        <v>176</v>
      </c>
    </row>
    <row r="17" spans="1:12" ht="27" customHeight="1" x14ac:dyDescent="0.15">
      <c r="A17" s="81">
        <v>36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IF(I17="","",DATEDIF(I17,O2,"Y")&amp;"歳")</f>
        <v/>
      </c>
      <c r="K17" s="184" t="s">
        <v>176</v>
      </c>
      <c r="L17" s="182" t="s">
        <v>176</v>
      </c>
    </row>
    <row r="18" spans="1:12" ht="27" customHeight="1" x14ac:dyDescent="0.15">
      <c r="A18" s="81">
        <v>37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IF(I18="","",DATEDIF(I18,O2,"Y")&amp;"歳")</f>
        <v/>
      </c>
      <c r="K18" s="184" t="s">
        <v>176</v>
      </c>
      <c r="L18" s="182" t="s">
        <v>176</v>
      </c>
    </row>
    <row r="19" spans="1:12" ht="27" customHeight="1" x14ac:dyDescent="0.15">
      <c r="A19" s="81">
        <v>38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IF(I19="","",DATEDIF(I19,O2,"Y")&amp;"歳")</f>
        <v/>
      </c>
      <c r="K19" s="184" t="s">
        <v>176</v>
      </c>
      <c r="L19" s="182" t="s">
        <v>176</v>
      </c>
    </row>
    <row r="20" spans="1:12" ht="27" customHeight="1" x14ac:dyDescent="0.15">
      <c r="A20" s="81">
        <v>39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IF(I20="","",DATEDIF(I20,O2,"Y")&amp;"歳")</f>
        <v/>
      </c>
      <c r="K20" s="184" t="s">
        <v>176</v>
      </c>
      <c r="L20" s="182" t="s">
        <v>176</v>
      </c>
    </row>
    <row r="21" spans="1:12" ht="27" customHeight="1" x14ac:dyDescent="0.15">
      <c r="A21" s="81">
        <v>40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IF(I21="","",DATEDIF(I21,O2,"Y")&amp;"歳")</f>
        <v/>
      </c>
      <c r="K21" s="184" t="s">
        <v>176</v>
      </c>
      <c r="L21" s="182" t="s">
        <v>176</v>
      </c>
    </row>
    <row r="22" spans="1:12" ht="27" customHeight="1" x14ac:dyDescent="0.15">
      <c r="A22" s="81">
        <v>41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IF(I22="","",DATEDIF(I22,O2,"Y")&amp;"歳")</f>
        <v/>
      </c>
      <c r="K22" s="184" t="s">
        <v>176</v>
      </c>
      <c r="L22" s="182" t="s">
        <v>176</v>
      </c>
    </row>
    <row r="23" spans="1:12" ht="27" customHeight="1" x14ac:dyDescent="0.15">
      <c r="A23" s="81">
        <v>42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IF(I23="","",DATEDIF(I23,O2,"Y")&amp;"歳")</f>
        <v/>
      </c>
      <c r="K23" s="184" t="s">
        <v>176</v>
      </c>
      <c r="L23" s="182" t="s">
        <v>176</v>
      </c>
    </row>
    <row r="24" spans="1:12" ht="27" customHeight="1" x14ac:dyDescent="0.15">
      <c r="A24" s="81">
        <v>43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IF(I24="","",DATEDIF(I24,O2,"Y")&amp;"歳")</f>
        <v/>
      </c>
      <c r="K24" s="184" t="s">
        <v>176</v>
      </c>
      <c r="L24" s="182" t="s">
        <v>176</v>
      </c>
    </row>
    <row r="25" spans="1:12" ht="27" customHeight="1" x14ac:dyDescent="0.15">
      <c r="A25" s="81">
        <v>44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IF(I25="","",DATEDIF(I25,O2,"Y")&amp;"歳")</f>
        <v/>
      </c>
      <c r="K25" s="184" t="s">
        <v>176</v>
      </c>
      <c r="L25" s="182" t="s">
        <v>176</v>
      </c>
    </row>
    <row r="26" spans="1:12" ht="27" customHeight="1" x14ac:dyDescent="0.15">
      <c r="A26" s="81">
        <v>45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IF(I26="","",DATEDIF(I26,O2,"Y")&amp;"歳")</f>
        <v/>
      </c>
      <c r="K26" s="184" t="s">
        <v>176</v>
      </c>
      <c r="L26" s="182" t="s">
        <v>176</v>
      </c>
    </row>
    <row r="27" spans="1:12" ht="27" customHeight="1" x14ac:dyDescent="0.15">
      <c r="A27" s="81">
        <v>46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IF(I27="","",DATEDIF(I27,O2,"Y")&amp;"歳")</f>
        <v/>
      </c>
      <c r="K27" s="184" t="s">
        <v>176</v>
      </c>
      <c r="L27" s="182" t="s">
        <v>176</v>
      </c>
    </row>
    <row r="28" spans="1:12" ht="27" customHeight="1" x14ac:dyDescent="0.15">
      <c r="A28" s="81">
        <v>47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IF(I28="","",DATEDIF(I28,O2,"Y")&amp;"歳")</f>
        <v/>
      </c>
      <c r="K28" s="184" t="s">
        <v>176</v>
      </c>
      <c r="L28" s="182" t="s">
        <v>176</v>
      </c>
    </row>
    <row r="29" spans="1:12" ht="27" customHeight="1" x14ac:dyDescent="0.15">
      <c r="A29" s="81">
        <v>48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IF(I29="","",DATEDIF(I29,O2,"Y")&amp;"歳")</f>
        <v/>
      </c>
      <c r="K29" s="184" t="s">
        <v>176</v>
      </c>
      <c r="L29" s="182" t="s">
        <v>176</v>
      </c>
    </row>
    <row r="30" spans="1:12" ht="27" customHeight="1" x14ac:dyDescent="0.15">
      <c r="A30" s="81">
        <v>49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IF(I30="","",DATEDIF(I30,O2,"Y")&amp;"歳")</f>
        <v/>
      </c>
      <c r="K30" s="184" t="s">
        <v>176</v>
      </c>
      <c r="L30" s="182" t="s">
        <v>176</v>
      </c>
    </row>
    <row r="31" spans="1:12" ht="27" customHeight="1" x14ac:dyDescent="0.15">
      <c r="A31" s="81">
        <v>50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IF(I31="","",DATEDIF(I31,O2,"Y")&amp;"歳")</f>
        <v/>
      </c>
      <c r="K31" s="185" t="s">
        <v>176</v>
      </c>
      <c r="L31" s="183" t="s">
        <v>176</v>
      </c>
    </row>
  </sheetData>
  <sheetProtection formatCells="0"/>
  <mergeCells count="4">
    <mergeCell ref="A1:L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L31" xr:uid="{00000000-0002-0000-0B00-000000000000}"/>
    <dataValidation type="list" allowBlank="1" showInputMessage="1" showErrorMessage="1" promptTitle="種目" prompt="種目を矢印ボタンを押してリストの中から選択して下さい。" sqref="C7:C31" xr:uid="{00000000-0002-0000-0B00-000001000000}">
      <formula1>"　,WS,30WS,35WS"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3"/>
  <sheetViews>
    <sheetView showZeros="0" topLeftCell="A52" workbookViewId="0">
      <selection activeCell="E60" sqref="E60:J60"/>
    </sheetView>
  </sheetViews>
  <sheetFormatPr defaultRowHeight="13.5" x14ac:dyDescent="0.15"/>
  <cols>
    <col min="1" max="1" width="12.875" style="27" customWidth="1"/>
    <col min="2" max="2" width="6.25" style="19" customWidth="1"/>
    <col min="3" max="3" width="9" style="27"/>
    <col min="4" max="4" width="4" style="27" customWidth="1"/>
    <col min="5" max="5" width="9.375" style="138" bestFit="1" customWidth="1"/>
    <col min="6" max="6" width="3.5" style="137" customWidth="1"/>
    <col min="7" max="7" width="9" style="137"/>
    <col min="8" max="9" width="3.875" style="137" customWidth="1"/>
    <col min="10" max="10" width="11" style="27" customWidth="1"/>
    <col min="11" max="11" width="3.5" style="18" customWidth="1"/>
    <col min="12" max="12" width="10.75" style="27" customWidth="1"/>
    <col min="13" max="16384" width="9" style="27"/>
  </cols>
  <sheetData>
    <row r="1" spans="1:15" ht="18.75" x14ac:dyDescent="0.15">
      <c r="A1" s="212" t="str">
        <f>表紙ＭＤ１!A1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5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9.5" customHeight="1" x14ac:dyDescent="0.15">
      <c r="A3" s="246" t="s">
        <v>20</v>
      </c>
      <c r="B3" s="246">
        <f>表紙ＭＤ１!L2</f>
        <v>0</v>
      </c>
      <c r="C3" s="246"/>
      <c r="E3" s="31"/>
      <c r="F3" s="34"/>
      <c r="L3" s="2"/>
    </row>
    <row r="4" spans="1:15" ht="8.25" customHeight="1" x14ac:dyDescent="0.15">
      <c r="A4" s="246"/>
      <c r="B4" s="246"/>
      <c r="C4" s="246"/>
      <c r="G4" s="27"/>
      <c r="H4" s="27"/>
      <c r="I4" s="27"/>
      <c r="K4" s="27"/>
    </row>
    <row r="5" spans="1:15" ht="8.25" customHeight="1" x14ac:dyDescent="0.15"/>
    <row r="6" spans="1:15" s="18" customFormat="1" ht="14.25" customHeight="1" x14ac:dyDescent="0.15">
      <c r="A6" s="247" t="s">
        <v>21</v>
      </c>
      <c r="B6" s="248"/>
      <c r="C6" s="247" t="s">
        <v>22</v>
      </c>
      <c r="D6" s="248"/>
      <c r="E6" s="249" t="s">
        <v>23</v>
      </c>
      <c r="F6" s="250"/>
      <c r="G6" s="250"/>
      <c r="H6" s="250"/>
      <c r="I6" s="250"/>
      <c r="J6" s="250"/>
      <c r="K6" s="251"/>
      <c r="L6" s="36" t="s">
        <v>198</v>
      </c>
    </row>
    <row r="7" spans="1:15" ht="14.25" customHeight="1" x14ac:dyDescent="0.15">
      <c r="A7" s="186" t="s">
        <v>93</v>
      </c>
      <c r="B7" s="38" t="s">
        <v>24</v>
      </c>
      <c r="C7" s="129"/>
      <c r="D7" s="39" t="s">
        <v>25</v>
      </c>
      <c r="E7" s="40">
        <v>4000</v>
      </c>
      <c r="F7" s="41" t="s">
        <v>199</v>
      </c>
      <c r="G7" s="42">
        <f t="shared" ref="G7:G47" si="0">C7</f>
        <v>0</v>
      </c>
      <c r="H7" s="41" t="s">
        <v>25</v>
      </c>
      <c r="I7" s="41" t="s">
        <v>200</v>
      </c>
      <c r="J7" s="43">
        <f t="shared" ref="J7:J42" si="1">E7*G7</f>
        <v>0</v>
      </c>
      <c r="K7" s="39" t="s">
        <v>26</v>
      </c>
      <c r="L7" s="112"/>
      <c r="O7" s="19"/>
    </row>
    <row r="8" spans="1:15" ht="14.25" customHeight="1" x14ac:dyDescent="0.15">
      <c r="A8" s="37" t="s">
        <v>137</v>
      </c>
      <c r="B8" s="38" t="s">
        <v>24</v>
      </c>
      <c r="C8" s="130"/>
      <c r="D8" s="39" t="s">
        <v>25</v>
      </c>
      <c r="E8" s="40">
        <v>4000</v>
      </c>
      <c r="F8" s="46" t="s">
        <v>199</v>
      </c>
      <c r="G8" s="42">
        <f t="shared" si="0"/>
        <v>0</v>
      </c>
      <c r="H8" s="46" t="s">
        <v>25</v>
      </c>
      <c r="I8" s="46" t="s">
        <v>200</v>
      </c>
      <c r="J8" s="42">
        <f t="shared" si="1"/>
        <v>0</v>
      </c>
      <c r="K8" s="39" t="s">
        <v>26</v>
      </c>
      <c r="L8" s="113"/>
    </row>
    <row r="9" spans="1:15" ht="14.25" customHeight="1" x14ac:dyDescent="0.15">
      <c r="A9" s="44" t="s">
        <v>155</v>
      </c>
      <c r="B9" s="45" t="s">
        <v>24</v>
      </c>
      <c r="C9" s="130"/>
      <c r="D9" s="39" t="s">
        <v>25</v>
      </c>
      <c r="E9" s="40">
        <v>4000</v>
      </c>
      <c r="F9" s="46" t="s">
        <v>199</v>
      </c>
      <c r="G9" s="42">
        <f>C9</f>
        <v>0</v>
      </c>
      <c r="H9" s="46" t="s">
        <v>25</v>
      </c>
      <c r="I9" s="46" t="s">
        <v>200</v>
      </c>
      <c r="J9" s="42">
        <f>E9*G9</f>
        <v>0</v>
      </c>
      <c r="K9" s="39" t="s">
        <v>26</v>
      </c>
      <c r="L9" s="113"/>
    </row>
    <row r="10" spans="1:15" ht="14.25" customHeight="1" x14ac:dyDescent="0.15">
      <c r="A10" s="44" t="s">
        <v>138</v>
      </c>
      <c r="B10" s="45" t="s">
        <v>24</v>
      </c>
      <c r="C10" s="130"/>
      <c r="D10" s="39" t="s">
        <v>25</v>
      </c>
      <c r="E10" s="40">
        <v>4000</v>
      </c>
      <c r="F10" s="46" t="s">
        <v>199</v>
      </c>
      <c r="G10" s="42">
        <f t="shared" si="0"/>
        <v>0</v>
      </c>
      <c r="H10" s="46" t="s">
        <v>25</v>
      </c>
      <c r="I10" s="46" t="s">
        <v>200</v>
      </c>
      <c r="J10" s="42">
        <f t="shared" si="1"/>
        <v>0</v>
      </c>
      <c r="K10" s="39" t="s">
        <v>26</v>
      </c>
      <c r="L10" s="113"/>
    </row>
    <row r="11" spans="1:15" ht="14.25" customHeight="1" x14ac:dyDescent="0.15">
      <c r="A11" s="44" t="s">
        <v>139</v>
      </c>
      <c r="B11" s="45" t="s">
        <v>24</v>
      </c>
      <c r="C11" s="130"/>
      <c r="D11" s="39" t="s">
        <v>25</v>
      </c>
      <c r="E11" s="40">
        <v>4000</v>
      </c>
      <c r="F11" s="46" t="s">
        <v>199</v>
      </c>
      <c r="G11" s="42">
        <f t="shared" si="0"/>
        <v>0</v>
      </c>
      <c r="H11" s="46" t="s">
        <v>25</v>
      </c>
      <c r="I11" s="46" t="s">
        <v>200</v>
      </c>
      <c r="J11" s="42">
        <f t="shared" si="1"/>
        <v>0</v>
      </c>
      <c r="K11" s="39" t="s">
        <v>26</v>
      </c>
      <c r="L11" s="113"/>
    </row>
    <row r="12" spans="1:15" ht="14.25" customHeight="1" x14ac:dyDescent="0.15">
      <c r="A12" s="44" t="s">
        <v>140</v>
      </c>
      <c r="B12" s="45" t="s">
        <v>24</v>
      </c>
      <c r="C12" s="130"/>
      <c r="D12" s="39" t="s">
        <v>25</v>
      </c>
      <c r="E12" s="40">
        <v>4000</v>
      </c>
      <c r="F12" s="46" t="s">
        <v>199</v>
      </c>
      <c r="G12" s="42">
        <f t="shared" si="0"/>
        <v>0</v>
      </c>
      <c r="H12" s="46" t="s">
        <v>25</v>
      </c>
      <c r="I12" s="46" t="s">
        <v>200</v>
      </c>
      <c r="J12" s="42">
        <f t="shared" si="1"/>
        <v>0</v>
      </c>
      <c r="K12" s="39" t="s">
        <v>26</v>
      </c>
      <c r="L12" s="113"/>
    </row>
    <row r="13" spans="1:15" ht="14.25" customHeight="1" x14ac:dyDescent="0.15">
      <c r="A13" s="44" t="s">
        <v>141</v>
      </c>
      <c r="B13" s="45" t="s">
        <v>24</v>
      </c>
      <c r="C13" s="130"/>
      <c r="D13" s="39" t="s">
        <v>25</v>
      </c>
      <c r="E13" s="40">
        <v>4000</v>
      </c>
      <c r="F13" s="46" t="s">
        <v>199</v>
      </c>
      <c r="G13" s="42">
        <f t="shared" si="0"/>
        <v>0</v>
      </c>
      <c r="H13" s="46" t="s">
        <v>25</v>
      </c>
      <c r="I13" s="46" t="s">
        <v>200</v>
      </c>
      <c r="J13" s="42">
        <f t="shared" si="1"/>
        <v>0</v>
      </c>
      <c r="K13" s="39" t="s">
        <v>26</v>
      </c>
      <c r="L13" s="113"/>
    </row>
    <row r="14" spans="1:15" ht="14.25" customHeight="1" x14ac:dyDescent="0.15">
      <c r="A14" s="44" t="s">
        <v>142</v>
      </c>
      <c r="B14" s="45" t="s">
        <v>24</v>
      </c>
      <c r="C14" s="130"/>
      <c r="D14" s="39" t="s">
        <v>25</v>
      </c>
      <c r="E14" s="40">
        <v>4000</v>
      </c>
      <c r="F14" s="46" t="s">
        <v>199</v>
      </c>
      <c r="G14" s="42">
        <f t="shared" si="0"/>
        <v>0</v>
      </c>
      <c r="H14" s="46" t="s">
        <v>25</v>
      </c>
      <c r="I14" s="46" t="s">
        <v>200</v>
      </c>
      <c r="J14" s="42">
        <f t="shared" si="1"/>
        <v>0</v>
      </c>
      <c r="K14" s="39" t="s">
        <v>26</v>
      </c>
      <c r="L14" s="113"/>
    </row>
    <row r="15" spans="1:15" ht="14.25" customHeight="1" x14ac:dyDescent="0.15">
      <c r="A15" s="44" t="s">
        <v>143</v>
      </c>
      <c r="B15" s="45" t="s">
        <v>24</v>
      </c>
      <c r="C15" s="130"/>
      <c r="D15" s="39" t="s">
        <v>25</v>
      </c>
      <c r="E15" s="40">
        <v>4000</v>
      </c>
      <c r="F15" s="46" t="s">
        <v>199</v>
      </c>
      <c r="G15" s="42">
        <f t="shared" si="0"/>
        <v>0</v>
      </c>
      <c r="H15" s="46" t="s">
        <v>25</v>
      </c>
      <c r="I15" s="46" t="s">
        <v>200</v>
      </c>
      <c r="J15" s="42">
        <f t="shared" si="1"/>
        <v>0</v>
      </c>
      <c r="K15" s="39" t="s">
        <v>26</v>
      </c>
      <c r="L15" s="113"/>
    </row>
    <row r="16" spans="1:15" ht="14.25" customHeight="1" x14ac:dyDescent="0.15">
      <c r="A16" s="44" t="s">
        <v>174</v>
      </c>
      <c r="B16" s="45" t="s">
        <v>24</v>
      </c>
      <c r="C16" s="130"/>
      <c r="D16" s="39" t="s">
        <v>25</v>
      </c>
      <c r="E16" s="40">
        <v>4000</v>
      </c>
      <c r="F16" s="46" t="s">
        <v>199</v>
      </c>
      <c r="G16" s="42">
        <f>C16</f>
        <v>0</v>
      </c>
      <c r="H16" s="46" t="s">
        <v>25</v>
      </c>
      <c r="I16" s="46" t="s">
        <v>200</v>
      </c>
      <c r="J16" s="42">
        <f>E16*G16</f>
        <v>0</v>
      </c>
      <c r="K16" s="39" t="s">
        <v>26</v>
      </c>
      <c r="L16" s="113"/>
    </row>
    <row r="17" spans="1:12" ht="14.25" customHeight="1" x14ac:dyDescent="0.15">
      <c r="A17" s="158" t="s">
        <v>251</v>
      </c>
      <c r="B17" s="159" t="s">
        <v>24</v>
      </c>
      <c r="C17" s="160"/>
      <c r="D17" s="161" t="s">
        <v>25</v>
      </c>
      <c r="E17" s="162">
        <v>4000</v>
      </c>
      <c r="F17" s="163" t="s">
        <v>199</v>
      </c>
      <c r="G17" s="164">
        <f>C17</f>
        <v>0</v>
      </c>
      <c r="H17" s="163" t="s">
        <v>25</v>
      </c>
      <c r="I17" s="163" t="s">
        <v>200</v>
      </c>
      <c r="J17" s="164">
        <f>E17*G17</f>
        <v>0</v>
      </c>
      <c r="K17" s="161" t="s">
        <v>26</v>
      </c>
      <c r="L17" s="165"/>
    </row>
    <row r="18" spans="1:12" ht="14.25" customHeight="1" x14ac:dyDescent="0.15">
      <c r="A18" s="37" t="s">
        <v>135</v>
      </c>
      <c r="B18" s="38" t="s">
        <v>24</v>
      </c>
      <c r="C18" s="129"/>
      <c r="D18" s="39" t="s">
        <v>25</v>
      </c>
      <c r="E18" s="40">
        <v>4000</v>
      </c>
      <c r="F18" s="46" t="s">
        <v>199</v>
      </c>
      <c r="G18" s="42">
        <f t="shared" si="0"/>
        <v>0</v>
      </c>
      <c r="H18" s="46" t="s">
        <v>25</v>
      </c>
      <c r="I18" s="46" t="s">
        <v>200</v>
      </c>
      <c r="J18" s="42">
        <f t="shared" si="1"/>
        <v>0</v>
      </c>
      <c r="K18" s="39" t="s">
        <v>26</v>
      </c>
      <c r="L18" s="112"/>
    </row>
    <row r="19" spans="1:12" ht="14.25" customHeight="1" x14ac:dyDescent="0.15">
      <c r="A19" s="44" t="s">
        <v>136</v>
      </c>
      <c r="B19" s="45" t="s">
        <v>24</v>
      </c>
      <c r="C19" s="130"/>
      <c r="D19" s="39" t="s">
        <v>25</v>
      </c>
      <c r="E19" s="40">
        <v>4000</v>
      </c>
      <c r="F19" s="46" t="s">
        <v>199</v>
      </c>
      <c r="G19" s="42">
        <f>C19</f>
        <v>0</v>
      </c>
      <c r="H19" s="46" t="s">
        <v>25</v>
      </c>
      <c r="I19" s="46" t="s">
        <v>200</v>
      </c>
      <c r="J19" s="42">
        <f>E19*G19</f>
        <v>0</v>
      </c>
      <c r="K19" s="39" t="s">
        <v>26</v>
      </c>
      <c r="L19" s="113"/>
    </row>
    <row r="20" spans="1:12" ht="14.25" customHeight="1" x14ac:dyDescent="0.15">
      <c r="A20" s="158" t="s">
        <v>156</v>
      </c>
      <c r="B20" s="159" t="s">
        <v>24</v>
      </c>
      <c r="C20" s="160"/>
      <c r="D20" s="161" t="s">
        <v>25</v>
      </c>
      <c r="E20" s="162">
        <v>4000</v>
      </c>
      <c r="F20" s="163" t="s">
        <v>199</v>
      </c>
      <c r="G20" s="164">
        <f t="shared" si="0"/>
        <v>0</v>
      </c>
      <c r="H20" s="163" t="s">
        <v>25</v>
      </c>
      <c r="I20" s="163" t="s">
        <v>200</v>
      </c>
      <c r="J20" s="164">
        <f t="shared" si="1"/>
        <v>0</v>
      </c>
      <c r="K20" s="161" t="s">
        <v>26</v>
      </c>
      <c r="L20" s="165"/>
    </row>
    <row r="21" spans="1:12" ht="14.25" customHeight="1" x14ac:dyDescent="0.15">
      <c r="A21" s="37" t="s">
        <v>93</v>
      </c>
      <c r="B21" s="38" t="s">
        <v>0</v>
      </c>
      <c r="C21" s="129"/>
      <c r="D21" s="39" t="s">
        <v>27</v>
      </c>
      <c r="E21" s="166">
        <v>8000</v>
      </c>
      <c r="F21" s="46" t="s">
        <v>201</v>
      </c>
      <c r="G21" s="42">
        <f t="shared" si="0"/>
        <v>0</v>
      </c>
      <c r="H21" s="46" t="s">
        <v>27</v>
      </c>
      <c r="I21" s="46" t="s">
        <v>202</v>
      </c>
      <c r="J21" s="42">
        <f t="shared" si="1"/>
        <v>0</v>
      </c>
      <c r="K21" s="39" t="s">
        <v>26</v>
      </c>
      <c r="L21" s="112"/>
    </row>
    <row r="22" spans="1:12" ht="14.25" customHeight="1" x14ac:dyDescent="0.15">
      <c r="A22" s="44" t="s">
        <v>137</v>
      </c>
      <c r="B22" s="45" t="s">
        <v>0</v>
      </c>
      <c r="C22" s="130"/>
      <c r="D22" s="47" t="s">
        <v>27</v>
      </c>
      <c r="E22" s="48">
        <v>8000</v>
      </c>
      <c r="F22" s="46" t="s">
        <v>201</v>
      </c>
      <c r="G22" s="49">
        <f>C22</f>
        <v>0</v>
      </c>
      <c r="H22" s="50" t="s">
        <v>27</v>
      </c>
      <c r="I22" s="46" t="s">
        <v>202</v>
      </c>
      <c r="J22" s="49">
        <f>E22*G22</f>
        <v>0</v>
      </c>
      <c r="K22" s="39" t="s">
        <v>26</v>
      </c>
      <c r="L22" s="113"/>
    </row>
    <row r="23" spans="1:12" ht="14.25" customHeight="1" x14ac:dyDescent="0.15">
      <c r="A23" s="44" t="s">
        <v>155</v>
      </c>
      <c r="B23" s="45" t="s">
        <v>0</v>
      </c>
      <c r="C23" s="130"/>
      <c r="D23" s="47" t="s">
        <v>27</v>
      </c>
      <c r="E23" s="48">
        <v>8000</v>
      </c>
      <c r="F23" s="46" t="s">
        <v>201</v>
      </c>
      <c r="G23" s="49">
        <f t="shared" si="0"/>
        <v>0</v>
      </c>
      <c r="H23" s="50" t="s">
        <v>27</v>
      </c>
      <c r="I23" s="46" t="s">
        <v>202</v>
      </c>
      <c r="J23" s="49">
        <f t="shared" si="1"/>
        <v>0</v>
      </c>
      <c r="K23" s="39" t="s">
        <v>26</v>
      </c>
      <c r="L23" s="113"/>
    </row>
    <row r="24" spans="1:12" ht="14.25" customHeight="1" x14ac:dyDescent="0.15">
      <c r="A24" s="44" t="s">
        <v>138</v>
      </c>
      <c r="B24" s="45" t="s">
        <v>0</v>
      </c>
      <c r="C24" s="130"/>
      <c r="D24" s="47" t="s">
        <v>27</v>
      </c>
      <c r="E24" s="48">
        <v>8000</v>
      </c>
      <c r="F24" s="46" t="s">
        <v>201</v>
      </c>
      <c r="G24" s="49">
        <f t="shared" si="0"/>
        <v>0</v>
      </c>
      <c r="H24" s="50" t="s">
        <v>27</v>
      </c>
      <c r="I24" s="46" t="s">
        <v>202</v>
      </c>
      <c r="J24" s="49">
        <f t="shared" si="1"/>
        <v>0</v>
      </c>
      <c r="K24" s="39" t="s">
        <v>26</v>
      </c>
      <c r="L24" s="113"/>
    </row>
    <row r="25" spans="1:12" ht="14.25" customHeight="1" x14ac:dyDescent="0.15">
      <c r="A25" s="44" t="s">
        <v>139</v>
      </c>
      <c r="B25" s="45" t="s">
        <v>0</v>
      </c>
      <c r="C25" s="130"/>
      <c r="D25" s="47" t="s">
        <v>27</v>
      </c>
      <c r="E25" s="48">
        <v>8000</v>
      </c>
      <c r="F25" s="46" t="s">
        <v>201</v>
      </c>
      <c r="G25" s="49">
        <f t="shared" si="0"/>
        <v>0</v>
      </c>
      <c r="H25" s="50" t="s">
        <v>27</v>
      </c>
      <c r="I25" s="46" t="s">
        <v>202</v>
      </c>
      <c r="J25" s="49">
        <f t="shared" si="1"/>
        <v>0</v>
      </c>
      <c r="K25" s="39" t="s">
        <v>26</v>
      </c>
      <c r="L25" s="113"/>
    </row>
    <row r="26" spans="1:12" ht="14.25" customHeight="1" x14ac:dyDescent="0.15">
      <c r="A26" s="44" t="s">
        <v>140</v>
      </c>
      <c r="B26" s="45" t="s">
        <v>0</v>
      </c>
      <c r="C26" s="130"/>
      <c r="D26" s="47" t="s">
        <v>27</v>
      </c>
      <c r="E26" s="48">
        <v>8000</v>
      </c>
      <c r="F26" s="46" t="s">
        <v>201</v>
      </c>
      <c r="G26" s="49">
        <f t="shared" si="0"/>
        <v>0</v>
      </c>
      <c r="H26" s="50" t="s">
        <v>27</v>
      </c>
      <c r="I26" s="46" t="s">
        <v>202</v>
      </c>
      <c r="J26" s="49">
        <f t="shared" si="1"/>
        <v>0</v>
      </c>
      <c r="K26" s="39" t="s">
        <v>26</v>
      </c>
      <c r="L26" s="113"/>
    </row>
    <row r="27" spans="1:12" ht="14.25" customHeight="1" x14ac:dyDescent="0.15">
      <c r="A27" s="44" t="s">
        <v>141</v>
      </c>
      <c r="B27" s="45" t="s">
        <v>0</v>
      </c>
      <c r="C27" s="130"/>
      <c r="D27" s="47" t="s">
        <v>27</v>
      </c>
      <c r="E27" s="48">
        <v>8000</v>
      </c>
      <c r="F27" s="46" t="s">
        <v>201</v>
      </c>
      <c r="G27" s="49">
        <f t="shared" si="0"/>
        <v>0</v>
      </c>
      <c r="H27" s="50" t="s">
        <v>27</v>
      </c>
      <c r="I27" s="46" t="s">
        <v>202</v>
      </c>
      <c r="J27" s="49">
        <f t="shared" si="1"/>
        <v>0</v>
      </c>
      <c r="K27" s="39" t="s">
        <v>26</v>
      </c>
      <c r="L27" s="113"/>
    </row>
    <row r="28" spans="1:12" ht="14.25" customHeight="1" x14ac:dyDescent="0.15">
      <c r="A28" s="44" t="s">
        <v>142</v>
      </c>
      <c r="B28" s="45" t="s">
        <v>0</v>
      </c>
      <c r="C28" s="130"/>
      <c r="D28" s="47" t="s">
        <v>27</v>
      </c>
      <c r="E28" s="48">
        <v>8000</v>
      </c>
      <c r="F28" s="46" t="s">
        <v>201</v>
      </c>
      <c r="G28" s="49">
        <f t="shared" si="0"/>
        <v>0</v>
      </c>
      <c r="H28" s="50" t="s">
        <v>27</v>
      </c>
      <c r="I28" s="46" t="s">
        <v>202</v>
      </c>
      <c r="J28" s="49">
        <f t="shared" si="1"/>
        <v>0</v>
      </c>
      <c r="K28" s="39" t="s">
        <v>26</v>
      </c>
      <c r="L28" s="113"/>
    </row>
    <row r="29" spans="1:12" ht="14.25" customHeight="1" x14ac:dyDescent="0.15">
      <c r="A29" s="44" t="s">
        <v>143</v>
      </c>
      <c r="B29" s="45" t="s">
        <v>0</v>
      </c>
      <c r="C29" s="130"/>
      <c r="D29" s="47" t="s">
        <v>27</v>
      </c>
      <c r="E29" s="48">
        <v>8000</v>
      </c>
      <c r="F29" s="46" t="s">
        <v>201</v>
      </c>
      <c r="G29" s="49">
        <f t="shared" si="0"/>
        <v>0</v>
      </c>
      <c r="H29" s="50" t="s">
        <v>27</v>
      </c>
      <c r="I29" s="46" t="s">
        <v>202</v>
      </c>
      <c r="J29" s="49">
        <f t="shared" si="1"/>
        <v>0</v>
      </c>
      <c r="K29" s="39" t="s">
        <v>26</v>
      </c>
      <c r="L29" s="113"/>
    </row>
    <row r="30" spans="1:12" ht="14.25" customHeight="1" x14ac:dyDescent="0.15">
      <c r="A30" s="44" t="s">
        <v>174</v>
      </c>
      <c r="B30" s="45" t="s">
        <v>0</v>
      </c>
      <c r="C30" s="130"/>
      <c r="D30" s="47" t="s">
        <v>27</v>
      </c>
      <c r="E30" s="48">
        <v>8000</v>
      </c>
      <c r="F30" s="46" t="s">
        <v>199</v>
      </c>
      <c r="G30" s="49">
        <f>C30</f>
        <v>0</v>
      </c>
      <c r="H30" s="50" t="s">
        <v>27</v>
      </c>
      <c r="I30" s="46" t="s">
        <v>200</v>
      </c>
      <c r="J30" s="49">
        <f>E30*G30</f>
        <v>0</v>
      </c>
      <c r="K30" s="39" t="s">
        <v>26</v>
      </c>
      <c r="L30" s="113"/>
    </row>
    <row r="31" spans="1:12" ht="14.25" customHeight="1" x14ac:dyDescent="0.15">
      <c r="A31" s="158" t="s">
        <v>251</v>
      </c>
      <c r="B31" s="159" t="s">
        <v>0</v>
      </c>
      <c r="C31" s="160"/>
      <c r="D31" s="161" t="s">
        <v>27</v>
      </c>
      <c r="E31" s="167">
        <v>8000</v>
      </c>
      <c r="F31" s="163" t="s">
        <v>201</v>
      </c>
      <c r="G31" s="164">
        <f>C31</f>
        <v>0</v>
      </c>
      <c r="H31" s="163" t="s">
        <v>27</v>
      </c>
      <c r="I31" s="163" t="s">
        <v>202</v>
      </c>
      <c r="J31" s="164">
        <f>E31*G31</f>
        <v>0</v>
      </c>
      <c r="K31" s="161" t="s">
        <v>26</v>
      </c>
      <c r="L31" s="165"/>
    </row>
    <row r="32" spans="1:12" ht="14.25" customHeight="1" x14ac:dyDescent="0.15">
      <c r="A32" s="37" t="s">
        <v>135</v>
      </c>
      <c r="B32" s="38" t="s">
        <v>0</v>
      </c>
      <c r="C32" s="129"/>
      <c r="D32" s="39" t="s">
        <v>27</v>
      </c>
      <c r="E32" s="166">
        <v>8000</v>
      </c>
      <c r="F32" s="46" t="s">
        <v>201</v>
      </c>
      <c r="G32" s="42">
        <f t="shared" si="0"/>
        <v>0</v>
      </c>
      <c r="H32" s="46" t="s">
        <v>27</v>
      </c>
      <c r="I32" s="46" t="s">
        <v>202</v>
      </c>
      <c r="J32" s="42">
        <f t="shared" si="1"/>
        <v>0</v>
      </c>
      <c r="K32" s="39" t="s">
        <v>26</v>
      </c>
      <c r="L32" s="112"/>
    </row>
    <row r="33" spans="1:12" ht="14.25" customHeight="1" x14ac:dyDescent="0.15">
      <c r="A33" s="44" t="s">
        <v>144</v>
      </c>
      <c r="B33" s="45" t="s">
        <v>0</v>
      </c>
      <c r="C33" s="130"/>
      <c r="D33" s="47" t="s">
        <v>27</v>
      </c>
      <c r="E33" s="48">
        <v>8000</v>
      </c>
      <c r="F33" s="46" t="s">
        <v>201</v>
      </c>
      <c r="G33" s="49">
        <f>C33</f>
        <v>0</v>
      </c>
      <c r="H33" s="50" t="s">
        <v>27</v>
      </c>
      <c r="I33" s="46" t="s">
        <v>202</v>
      </c>
      <c r="J33" s="49">
        <f>E33*G33</f>
        <v>0</v>
      </c>
      <c r="K33" s="39" t="s">
        <v>26</v>
      </c>
      <c r="L33" s="113"/>
    </row>
    <row r="34" spans="1:12" ht="14.25" customHeight="1" x14ac:dyDescent="0.15">
      <c r="A34" s="44" t="s">
        <v>157</v>
      </c>
      <c r="B34" s="45" t="s">
        <v>0</v>
      </c>
      <c r="C34" s="130"/>
      <c r="D34" s="47" t="s">
        <v>27</v>
      </c>
      <c r="E34" s="48">
        <v>8000</v>
      </c>
      <c r="F34" s="46" t="s">
        <v>201</v>
      </c>
      <c r="G34" s="49">
        <f t="shared" si="0"/>
        <v>0</v>
      </c>
      <c r="H34" s="50" t="s">
        <v>27</v>
      </c>
      <c r="I34" s="46" t="s">
        <v>202</v>
      </c>
      <c r="J34" s="49">
        <f t="shared" si="1"/>
        <v>0</v>
      </c>
      <c r="K34" s="39" t="s">
        <v>26</v>
      </c>
      <c r="L34" s="113"/>
    </row>
    <row r="35" spans="1:12" ht="14.25" customHeight="1" x14ac:dyDescent="0.15">
      <c r="A35" s="44" t="s">
        <v>145</v>
      </c>
      <c r="B35" s="45" t="s">
        <v>0</v>
      </c>
      <c r="C35" s="130"/>
      <c r="D35" s="47" t="s">
        <v>27</v>
      </c>
      <c r="E35" s="48">
        <v>8000</v>
      </c>
      <c r="F35" s="46" t="s">
        <v>201</v>
      </c>
      <c r="G35" s="49">
        <f t="shared" si="0"/>
        <v>0</v>
      </c>
      <c r="H35" s="50" t="s">
        <v>27</v>
      </c>
      <c r="I35" s="46" t="s">
        <v>202</v>
      </c>
      <c r="J35" s="49">
        <f t="shared" si="1"/>
        <v>0</v>
      </c>
      <c r="K35" s="39" t="s">
        <v>26</v>
      </c>
      <c r="L35" s="113"/>
    </row>
    <row r="36" spans="1:12" ht="14.25" customHeight="1" x14ac:dyDescent="0.15">
      <c r="A36" s="44" t="s">
        <v>146</v>
      </c>
      <c r="B36" s="45" t="s">
        <v>0</v>
      </c>
      <c r="C36" s="130"/>
      <c r="D36" s="47" t="s">
        <v>27</v>
      </c>
      <c r="E36" s="48">
        <v>8000</v>
      </c>
      <c r="F36" s="46" t="s">
        <v>201</v>
      </c>
      <c r="G36" s="49">
        <f>C36</f>
        <v>0</v>
      </c>
      <c r="H36" s="50" t="s">
        <v>27</v>
      </c>
      <c r="I36" s="46" t="s">
        <v>202</v>
      </c>
      <c r="J36" s="49">
        <f>E36*G36</f>
        <v>0</v>
      </c>
      <c r="K36" s="39" t="s">
        <v>26</v>
      </c>
      <c r="L36" s="113"/>
    </row>
    <row r="37" spans="1:12" ht="14.25" customHeight="1" x14ac:dyDescent="0.15">
      <c r="A37" s="44" t="s">
        <v>171</v>
      </c>
      <c r="B37" s="45" t="s">
        <v>0</v>
      </c>
      <c r="C37" s="130"/>
      <c r="D37" s="47" t="s">
        <v>27</v>
      </c>
      <c r="E37" s="48">
        <v>8000</v>
      </c>
      <c r="F37" s="46" t="s">
        <v>199</v>
      </c>
      <c r="G37" s="49">
        <f t="shared" ref="G37" si="2">C37</f>
        <v>0</v>
      </c>
      <c r="H37" s="50" t="s">
        <v>27</v>
      </c>
      <c r="I37" s="46" t="s">
        <v>200</v>
      </c>
      <c r="J37" s="49">
        <f t="shared" ref="J37" si="3">E37*G37</f>
        <v>0</v>
      </c>
      <c r="K37" s="39" t="s">
        <v>26</v>
      </c>
      <c r="L37" s="113"/>
    </row>
    <row r="38" spans="1:12" ht="14.25" customHeight="1" x14ac:dyDescent="0.15">
      <c r="A38" s="158" t="s">
        <v>252</v>
      </c>
      <c r="B38" s="159" t="s">
        <v>0</v>
      </c>
      <c r="C38" s="160"/>
      <c r="D38" s="161" t="s">
        <v>27</v>
      </c>
      <c r="E38" s="167">
        <v>8000</v>
      </c>
      <c r="F38" s="163" t="s">
        <v>201</v>
      </c>
      <c r="G38" s="164">
        <f t="shared" si="0"/>
        <v>0</v>
      </c>
      <c r="H38" s="163" t="s">
        <v>27</v>
      </c>
      <c r="I38" s="163" t="s">
        <v>202</v>
      </c>
      <c r="J38" s="164">
        <f t="shared" si="1"/>
        <v>0</v>
      </c>
      <c r="K38" s="161" t="s">
        <v>26</v>
      </c>
      <c r="L38" s="165"/>
    </row>
    <row r="39" spans="1:12" ht="14.25" customHeight="1" x14ac:dyDescent="0.15">
      <c r="A39" s="37" t="s">
        <v>134</v>
      </c>
      <c r="B39" s="38" t="s">
        <v>28</v>
      </c>
      <c r="C39" s="129"/>
      <c r="D39" s="39" t="s">
        <v>27</v>
      </c>
      <c r="E39" s="166">
        <v>8000</v>
      </c>
      <c r="F39" s="46" t="s">
        <v>201</v>
      </c>
      <c r="G39" s="42">
        <f t="shared" si="0"/>
        <v>0</v>
      </c>
      <c r="H39" s="46" t="s">
        <v>27</v>
      </c>
      <c r="I39" s="46" t="s">
        <v>202</v>
      </c>
      <c r="J39" s="42">
        <f t="shared" si="1"/>
        <v>0</v>
      </c>
      <c r="K39" s="39" t="s">
        <v>26</v>
      </c>
      <c r="L39" s="112"/>
    </row>
    <row r="40" spans="1:12" ht="14.25" customHeight="1" x14ac:dyDescent="0.15">
      <c r="A40" s="44" t="s">
        <v>149</v>
      </c>
      <c r="B40" s="45" t="s">
        <v>28</v>
      </c>
      <c r="C40" s="130"/>
      <c r="D40" s="47" t="s">
        <v>27</v>
      </c>
      <c r="E40" s="48">
        <v>8000</v>
      </c>
      <c r="F40" s="46" t="s">
        <v>201</v>
      </c>
      <c r="G40" s="49">
        <f t="shared" si="0"/>
        <v>0</v>
      </c>
      <c r="H40" s="50" t="s">
        <v>27</v>
      </c>
      <c r="I40" s="46" t="s">
        <v>202</v>
      </c>
      <c r="J40" s="49">
        <f t="shared" si="1"/>
        <v>0</v>
      </c>
      <c r="K40" s="39" t="s">
        <v>26</v>
      </c>
      <c r="L40" s="113"/>
    </row>
    <row r="41" spans="1:12" ht="14.25" customHeight="1" x14ac:dyDescent="0.15">
      <c r="A41" s="44" t="s">
        <v>150</v>
      </c>
      <c r="B41" s="45" t="s">
        <v>28</v>
      </c>
      <c r="C41" s="130"/>
      <c r="D41" s="47" t="s">
        <v>27</v>
      </c>
      <c r="E41" s="48">
        <v>8000</v>
      </c>
      <c r="F41" s="50" t="s">
        <v>201</v>
      </c>
      <c r="G41" s="49">
        <f t="shared" si="0"/>
        <v>0</v>
      </c>
      <c r="H41" s="50" t="s">
        <v>27</v>
      </c>
      <c r="I41" s="50" t="s">
        <v>202</v>
      </c>
      <c r="J41" s="49">
        <f t="shared" si="1"/>
        <v>0</v>
      </c>
      <c r="K41" s="39" t="s">
        <v>26</v>
      </c>
      <c r="L41" s="113"/>
    </row>
    <row r="42" spans="1:12" ht="14.25" customHeight="1" x14ac:dyDescent="0.15">
      <c r="A42" s="126" t="s">
        <v>151</v>
      </c>
      <c r="B42" s="127" t="s">
        <v>28</v>
      </c>
      <c r="C42" s="131"/>
      <c r="D42" s="52" t="s">
        <v>27</v>
      </c>
      <c r="E42" s="48">
        <v>8000</v>
      </c>
      <c r="F42" s="34" t="s">
        <v>201</v>
      </c>
      <c r="G42" s="49">
        <f t="shared" si="0"/>
        <v>0</v>
      </c>
      <c r="H42" s="124" t="s">
        <v>27</v>
      </c>
      <c r="I42" s="34" t="s">
        <v>202</v>
      </c>
      <c r="J42" s="51">
        <f t="shared" si="1"/>
        <v>0</v>
      </c>
      <c r="K42" s="52" t="s">
        <v>26</v>
      </c>
      <c r="L42" s="125"/>
    </row>
    <row r="43" spans="1:12" ht="14.25" customHeight="1" x14ac:dyDescent="0.15">
      <c r="A43" s="44" t="s">
        <v>177</v>
      </c>
      <c r="B43" s="45" t="s">
        <v>28</v>
      </c>
      <c r="C43" s="130"/>
      <c r="D43" s="47" t="s">
        <v>27</v>
      </c>
      <c r="E43" s="48">
        <v>8000</v>
      </c>
      <c r="F43" s="50" t="s">
        <v>201</v>
      </c>
      <c r="G43" s="49">
        <f>C43</f>
        <v>0</v>
      </c>
      <c r="H43" s="50" t="s">
        <v>27</v>
      </c>
      <c r="I43" s="50" t="s">
        <v>202</v>
      </c>
      <c r="J43" s="49">
        <f>E43*G43</f>
        <v>0</v>
      </c>
      <c r="K43" s="47" t="s">
        <v>26</v>
      </c>
      <c r="L43" s="113"/>
    </row>
    <row r="44" spans="1:12" ht="14.25" customHeight="1" x14ac:dyDescent="0.15">
      <c r="A44" s="126" t="s">
        <v>178</v>
      </c>
      <c r="B44" s="127" t="s">
        <v>28</v>
      </c>
      <c r="C44" s="131"/>
      <c r="D44" s="52" t="s">
        <v>27</v>
      </c>
      <c r="E44" s="168">
        <v>8000</v>
      </c>
      <c r="F44" s="124" t="s">
        <v>201</v>
      </c>
      <c r="G44" s="51">
        <f>C44</f>
        <v>0</v>
      </c>
      <c r="H44" s="124" t="s">
        <v>27</v>
      </c>
      <c r="I44" s="124" t="s">
        <v>202</v>
      </c>
      <c r="J44" s="51">
        <f>E44*G44</f>
        <v>0</v>
      </c>
      <c r="K44" s="52" t="s">
        <v>26</v>
      </c>
      <c r="L44" s="125"/>
    </row>
    <row r="45" spans="1:12" ht="14.25" customHeight="1" x14ac:dyDescent="0.15">
      <c r="A45" s="44" t="s">
        <v>186</v>
      </c>
      <c r="B45" s="45" t="s">
        <v>28</v>
      </c>
      <c r="C45" s="130"/>
      <c r="D45" s="47" t="s">
        <v>27</v>
      </c>
      <c r="E45" s="48">
        <v>8000</v>
      </c>
      <c r="F45" s="50" t="s">
        <v>199</v>
      </c>
      <c r="G45" s="49">
        <f>C45</f>
        <v>0</v>
      </c>
      <c r="H45" s="50" t="s">
        <v>27</v>
      </c>
      <c r="I45" s="50" t="s">
        <v>200</v>
      </c>
      <c r="J45" s="49">
        <f>E45*G45</f>
        <v>0</v>
      </c>
      <c r="K45" s="47" t="s">
        <v>26</v>
      </c>
      <c r="L45" s="113"/>
    </row>
    <row r="46" spans="1:12" ht="14.25" customHeight="1" x14ac:dyDescent="0.15">
      <c r="A46" s="44" t="s">
        <v>187</v>
      </c>
      <c r="B46" s="45" t="s">
        <v>28</v>
      </c>
      <c r="C46" s="130"/>
      <c r="D46" s="47" t="s">
        <v>27</v>
      </c>
      <c r="E46" s="48">
        <v>8000</v>
      </c>
      <c r="F46" s="50" t="s">
        <v>201</v>
      </c>
      <c r="G46" s="49">
        <f>C46</f>
        <v>0</v>
      </c>
      <c r="H46" s="50" t="s">
        <v>27</v>
      </c>
      <c r="I46" s="50" t="s">
        <v>202</v>
      </c>
      <c r="J46" s="49">
        <f>E46*G46</f>
        <v>0</v>
      </c>
      <c r="K46" s="47" t="s">
        <v>26</v>
      </c>
      <c r="L46" s="113"/>
    </row>
    <row r="47" spans="1:12" ht="14.25" customHeight="1" x14ac:dyDescent="0.15">
      <c r="A47" s="169" t="s">
        <v>253</v>
      </c>
      <c r="B47" s="170" t="s">
        <v>28</v>
      </c>
      <c r="C47" s="171"/>
      <c r="D47" s="172" t="s">
        <v>27</v>
      </c>
      <c r="E47" s="166">
        <v>8000</v>
      </c>
      <c r="F47" s="173" t="s">
        <v>201</v>
      </c>
      <c r="G47" s="174">
        <f t="shared" si="0"/>
        <v>0</v>
      </c>
      <c r="H47" s="173" t="s">
        <v>27</v>
      </c>
      <c r="I47" s="173" t="s">
        <v>202</v>
      </c>
      <c r="J47" s="174">
        <f>E47*G47</f>
        <v>0</v>
      </c>
      <c r="K47" s="172" t="s">
        <v>26</v>
      </c>
      <c r="L47" s="114"/>
    </row>
    <row r="48" spans="1:12" ht="14.25" customHeight="1" x14ac:dyDescent="0.15">
      <c r="A48" s="247" t="s">
        <v>29</v>
      </c>
      <c r="B48" s="252"/>
      <c r="C48" s="252"/>
      <c r="D48" s="252"/>
      <c r="E48" s="53"/>
      <c r="F48" s="54"/>
      <c r="G48" s="54"/>
      <c r="H48" s="54"/>
      <c r="I48" s="54"/>
      <c r="J48" s="54">
        <f>SUM(J7:J47)</f>
        <v>0</v>
      </c>
      <c r="K48" s="36" t="s">
        <v>26</v>
      </c>
      <c r="L48" s="114"/>
    </row>
    <row r="49" spans="1:18" ht="8.25" customHeight="1" x14ac:dyDescent="0.15">
      <c r="A49" s="2"/>
      <c r="B49" s="21"/>
      <c r="C49" s="2"/>
      <c r="D49" s="2"/>
      <c r="E49" s="31"/>
      <c r="F49" s="34"/>
      <c r="G49" s="34"/>
      <c r="H49" s="34"/>
      <c r="I49" s="34"/>
      <c r="J49" s="2"/>
      <c r="K49" s="17"/>
      <c r="L49" s="2"/>
    </row>
    <row r="50" spans="1:18" ht="21" customHeight="1" thickBot="1" x14ac:dyDescent="0.2">
      <c r="A50" s="2" t="s">
        <v>152</v>
      </c>
      <c r="B50" s="21"/>
      <c r="D50" s="21" t="s">
        <v>203</v>
      </c>
      <c r="E50" s="32">
        <f>J48</f>
        <v>0</v>
      </c>
      <c r="F50" s="34" t="s">
        <v>26</v>
      </c>
      <c r="G50" s="34" t="s">
        <v>153</v>
      </c>
      <c r="H50" s="34"/>
      <c r="I50" s="34"/>
      <c r="J50" s="2"/>
      <c r="K50" s="17"/>
      <c r="L50" s="2"/>
      <c r="N50" s="18"/>
    </row>
    <row r="51" spans="1:18" ht="21" customHeight="1" thickTop="1" x14ac:dyDescent="0.15">
      <c r="A51" s="265" t="s">
        <v>211</v>
      </c>
      <c r="B51" s="262" t="s">
        <v>204</v>
      </c>
      <c r="C51" s="263"/>
      <c r="D51" s="139"/>
      <c r="E51" s="149" t="s">
        <v>250</v>
      </c>
      <c r="F51" s="150"/>
      <c r="G51" s="156"/>
      <c r="H51" s="151" t="s">
        <v>205</v>
      </c>
      <c r="I51" s="151"/>
      <c r="J51" s="157"/>
      <c r="K51" s="140"/>
      <c r="L51" s="142"/>
    </row>
    <row r="52" spans="1:18" ht="21" customHeight="1" x14ac:dyDescent="0.15">
      <c r="A52" s="266"/>
      <c r="B52" s="257" t="s">
        <v>206</v>
      </c>
      <c r="C52" s="258"/>
      <c r="D52" s="107"/>
      <c r="E52" s="253"/>
      <c r="F52" s="253"/>
      <c r="G52" s="253"/>
      <c r="H52" s="253"/>
      <c r="I52" s="253"/>
      <c r="J52" s="253"/>
      <c r="K52" s="253"/>
      <c r="L52" s="253"/>
    </row>
    <row r="53" spans="1:18" ht="21" customHeight="1" thickBot="1" x14ac:dyDescent="0.2">
      <c r="A53" s="267"/>
      <c r="B53" s="205" t="s">
        <v>207</v>
      </c>
      <c r="C53" s="205"/>
      <c r="D53" s="155"/>
      <c r="E53" s="256"/>
      <c r="F53" s="256"/>
      <c r="G53" s="256"/>
      <c r="H53" s="256"/>
      <c r="I53" s="256"/>
      <c r="J53" s="256"/>
      <c r="K53" s="256"/>
      <c r="L53" s="256"/>
    </row>
    <row r="54" spans="1:18" ht="21" customHeight="1" thickTop="1" x14ac:dyDescent="0.15">
      <c r="A54" s="265" t="s">
        <v>212</v>
      </c>
      <c r="B54" s="262" t="s">
        <v>154</v>
      </c>
      <c r="C54" s="263"/>
      <c r="E54" s="148" t="s">
        <v>250</v>
      </c>
      <c r="F54" s="148"/>
      <c r="G54" s="148"/>
      <c r="H54" s="141"/>
      <c r="I54" s="141"/>
      <c r="J54" s="142"/>
      <c r="K54" s="140"/>
      <c r="L54" s="142"/>
    </row>
    <row r="55" spans="1:18" ht="21" customHeight="1" x14ac:dyDescent="0.15">
      <c r="A55" s="266"/>
      <c r="B55" s="152" t="s">
        <v>208</v>
      </c>
      <c r="C55" s="107"/>
      <c r="D55" s="107"/>
      <c r="E55" s="253">
        <f>表紙ＭＤ１!O11</f>
        <v>0</v>
      </c>
      <c r="F55" s="253"/>
      <c r="G55" s="253"/>
      <c r="H55" s="253"/>
      <c r="I55" s="253"/>
      <c r="J55" s="253"/>
      <c r="K55" s="253"/>
      <c r="L55" s="253"/>
    </row>
    <row r="56" spans="1:18" ht="21" customHeight="1" x14ac:dyDescent="0.15">
      <c r="A56" s="266"/>
      <c r="B56" s="152" t="s">
        <v>30</v>
      </c>
      <c r="C56" s="107"/>
      <c r="D56" s="107"/>
      <c r="E56" s="253">
        <f>表紙ＭＤ１!O15</f>
        <v>0</v>
      </c>
      <c r="F56" s="253"/>
      <c r="G56" s="253"/>
      <c r="H56" s="253"/>
      <c r="I56" s="253"/>
      <c r="J56" s="103" t="s">
        <v>14</v>
      </c>
      <c r="K56" s="103"/>
      <c r="L56" s="107"/>
      <c r="M56" s="121" t="s">
        <v>209</v>
      </c>
      <c r="N56" s="120" t="s">
        <v>172</v>
      </c>
      <c r="O56" s="122"/>
      <c r="P56" s="122"/>
      <c r="Q56" s="122"/>
      <c r="R56" s="69"/>
    </row>
    <row r="57" spans="1:18" ht="21" customHeight="1" thickBot="1" x14ac:dyDescent="0.2">
      <c r="A57" s="267"/>
      <c r="B57" s="254" t="s">
        <v>210</v>
      </c>
      <c r="C57" s="255"/>
      <c r="D57" s="154"/>
      <c r="E57" s="256">
        <f>表紙ＭＤ１!O12</f>
        <v>0</v>
      </c>
      <c r="F57" s="256"/>
      <c r="G57" s="256"/>
      <c r="H57" s="256"/>
      <c r="I57" s="256"/>
      <c r="J57" s="103"/>
      <c r="K57" s="103"/>
      <c r="L57" s="107"/>
      <c r="M57" s="121"/>
      <c r="N57" s="120"/>
      <c r="O57" s="122"/>
      <c r="P57" s="122"/>
      <c r="Q57" s="122"/>
      <c r="R57" s="69"/>
    </row>
    <row r="58" spans="1:18" ht="21" customHeight="1" thickTop="1" x14ac:dyDescent="0.15">
      <c r="A58" s="259" t="s">
        <v>13</v>
      </c>
      <c r="B58" s="262" t="s">
        <v>259</v>
      </c>
      <c r="C58" s="263"/>
      <c r="D58" s="142"/>
      <c r="E58" s="261" t="str">
        <f>表紙ＭＤ１!G5</f>
        <v>0バドミントン協会</v>
      </c>
      <c r="F58" s="261"/>
      <c r="G58" s="261"/>
      <c r="H58" s="261"/>
      <c r="I58" s="261"/>
      <c r="J58" s="261"/>
      <c r="K58" s="103"/>
      <c r="L58" s="107"/>
    </row>
    <row r="59" spans="1:18" ht="21" customHeight="1" thickBot="1" x14ac:dyDescent="0.2">
      <c r="A59" s="260"/>
      <c r="B59" s="264" t="s">
        <v>13</v>
      </c>
      <c r="C59" s="205"/>
      <c r="D59" s="107"/>
      <c r="E59" s="153">
        <f>表紙ＭＤ１!J5</f>
        <v>0</v>
      </c>
      <c r="F59" s="153"/>
      <c r="G59" s="153"/>
      <c r="H59" s="153"/>
      <c r="I59" s="153"/>
      <c r="J59" s="103" t="s">
        <v>14</v>
      </c>
      <c r="K59" s="103"/>
      <c r="L59" s="107"/>
    </row>
    <row r="60" spans="1:18" ht="21" customHeight="1" thickTop="1" x14ac:dyDescent="0.15">
      <c r="A60" s="259" t="s">
        <v>13</v>
      </c>
      <c r="B60" s="262" t="s">
        <v>262</v>
      </c>
      <c r="C60" s="263"/>
      <c r="D60" s="142"/>
      <c r="E60" s="261" t="str">
        <f>表紙ＭＤ１!G9</f>
        <v>0社会人クラブバドミントン連盟</v>
      </c>
      <c r="F60" s="261"/>
      <c r="G60" s="261"/>
      <c r="H60" s="261"/>
      <c r="I60" s="261"/>
      <c r="J60" s="261"/>
      <c r="K60" s="103"/>
      <c r="L60" s="107"/>
    </row>
    <row r="61" spans="1:18" ht="21" customHeight="1" x14ac:dyDescent="0.15">
      <c r="A61" s="260"/>
      <c r="B61" s="264" t="s">
        <v>13</v>
      </c>
      <c r="C61" s="205"/>
      <c r="D61" s="107"/>
      <c r="E61" s="153">
        <f>表紙ＭＤ１!J9</f>
        <v>0</v>
      </c>
      <c r="F61" s="153"/>
      <c r="G61" s="153"/>
      <c r="H61" s="153"/>
      <c r="I61" s="153"/>
      <c r="J61" s="103" t="s">
        <v>14</v>
      </c>
      <c r="K61" s="103"/>
      <c r="L61" s="107"/>
    </row>
    <row r="62" spans="1:18" x14ac:dyDescent="0.15">
      <c r="A62" s="143"/>
      <c r="B62" s="144"/>
      <c r="C62" s="143"/>
      <c r="D62" s="143"/>
      <c r="E62" s="145"/>
      <c r="F62" s="146"/>
      <c r="G62" s="146"/>
      <c r="H62" s="146"/>
      <c r="I62" s="146"/>
      <c r="J62" s="143"/>
      <c r="K62" s="147"/>
      <c r="L62" s="143"/>
    </row>
    <row r="63" spans="1:18" x14ac:dyDescent="0.15">
      <c r="A63" s="258" t="str">
        <f>表紙ＭＤ１!A4</f>
        <v>宮城県社会人クラブバドミントン連盟御中</v>
      </c>
      <c r="B63" s="258"/>
      <c r="C63" s="258"/>
      <c r="D63" s="258"/>
      <c r="E63" s="258"/>
      <c r="F63" s="146"/>
      <c r="G63" s="146"/>
      <c r="H63" s="146"/>
      <c r="I63" s="146"/>
      <c r="J63" s="143"/>
      <c r="K63" s="147"/>
      <c r="L63" s="143"/>
    </row>
  </sheetData>
  <sheetProtection formatCells="0"/>
  <mergeCells count="28">
    <mergeCell ref="A60:A61"/>
    <mergeCell ref="E60:J60"/>
    <mergeCell ref="E53:L53"/>
    <mergeCell ref="B54:C54"/>
    <mergeCell ref="A63:E63"/>
    <mergeCell ref="B61:C61"/>
    <mergeCell ref="B60:C60"/>
    <mergeCell ref="E55:L55"/>
    <mergeCell ref="A54:A57"/>
    <mergeCell ref="A51:A53"/>
    <mergeCell ref="B51:C51"/>
    <mergeCell ref="A58:A59"/>
    <mergeCell ref="B58:C58"/>
    <mergeCell ref="E58:J58"/>
    <mergeCell ref="B59:C59"/>
    <mergeCell ref="A48:D48"/>
    <mergeCell ref="B53:C53"/>
    <mergeCell ref="E56:I56"/>
    <mergeCell ref="B57:C57"/>
    <mergeCell ref="E57:I57"/>
    <mergeCell ref="E52:L52"/>
    <mergeCell ref="B52:C52"/>
    <mergeCell ref="A1:L1"/>
    <mergeCell ref="A3:A4"/>
    <mergeCell ref="B3:C4"/>
    <mergeCell ref="A6:B6"/>
    <mergeCell ref="C6:D6"/>
    <mergeCell ref="E6:K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8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213</v>
      </c>
      <c r="C1" t="s">
        <v>213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225</v>
      </c>
    </row>
    <row r="4" spans="1:8" x14ac:dyDescent="0.15">
      <c r="A4" t="str">
        <f>エントリー読込!B4</f>
        <v>0・</v>
      </c>
      <c r="G4" t="s">
        <v>214</v>
      </c>
      <c r="H4" t="s">
        <v>228</v>
      </c>
    </row>
    <row r="5" spans="1:8" x14ac:dyDescent="0.15">
      <c r="A5" t="str">
        <f>エントリー読込!B5</f>
        <v>0・</v>
      </c>
      <c r="G5" t="s">
        <v>70</v>
      </c>
      <c r="H5" t="s">
        <v>229</v>
      </c>
    </row>
    <row r="6" spans="1:8" x14ac:dyDescent="0.15">
      <c r="A6" t="str">
        <f>エントリー読込!B6</f>
        <v>0・</v>
      </c>
      <c r="G6" t="s">
        <v>215</v>
      </c>
      <c r="H6" t="s">
        <v>218</v>
      </c>
    </row>
    <row r="7" spans="1:8" x14ac:dyDescent="0.15">
      <c r="A7" t="str">
        <f>エントリー読込!B7</f>
        <v>0・</v>
      </c>
      <c r="G7" t="s">
        <v>216</v>
      </c>
      <c r="H7" t="s">
        <v>219</v>
      </c>
    </row>
    <row r="8" spans="1:8" x14ac:dyDescent="0.15">
      <c r="A8" t="str">
        <f>エントリー読込!B8</f>
        <v>0・</v>
      </c>
      <c r="G8" t="s">
        <v>217</v>
      </c>
      <c r="H8" t="s">
        <v>220</v>
      </c>
    </row>
    <row r="9" spans="1:8" x14ac:dyDescent="0.15">
      <c r="A9" t="str">
        <f>エントリー読込!B9</f>
        <v>0・</v>
      </c>
      <c r="G9" t="s">
        <v>221</v>
      </c>
      <c r="H9" t="s">
        <v>222</v>
      </c>
    </row>
    <row r="10" spans="1:8" x14ac:dyDescent="0.15">
      <c r="A10" t="str">
        <f>エントリー読込!B10</f>
        <v>0・</v>
      </c>
      <c r="G10" t="s">
        <v>223</v>
      </c>
      <c r="H10" t="s">
        <v>224</v>
      </c>
    </row>
    <row r="11" spans="1:8" x14ac:dyDescent="0.15">
      <c r="A11" t="str">
        <f>エントリー読込!B11</f>
        <v>0・</v>
      </c>
      <c r="G11" t="s">
        <v>226</v>
      </c>
      <c r="H11" t="s">
        <v>227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6" bestFit="1" customWidth="1"/>
    <col min="18" max="18" width="18.375" customWidth="1"/>
    <col min="19" max="19" width="11.625" customWidth="1"/>
  </cols>
  <sheetData>
    <row r="1" spans="1:19" ht="67.5" x14ac:dyDescent="0.15">
      <c r="A1" t="s">
        <v>20</v>
      </c>
      <c r="B1" t="s">
        <v>179</v>
      </c>
      <c r="C1" s="132" t="s">
        <v>180</v>
      </c>
      <c r="D1" t="s">
        <v>181</v>
      </c>
      <c r="E1" t="s">
        <v>182</v>
      </c>
      <c r="F1" s="132" t="s">
        <v>183</v>
      </c>
      <c r="G1" s="132" t="s">
        <v>184</v>
      </c>
      <c r="H1" t="s">
        <v>185</v>
      </c>
      <c r="I1" t="s">
        <v>188</v>
      </c>
      <c r="J1" t="s">
        <v>190</v>
      </c>
      <c r="K1" s="1" t="s">
        <v>191</v>
      </c>
      <c r="L1" s="1" t="s">
        <v>192</v>
      </c>
      <c r="M1" s="1" t="s">
        <v>193</v>
      </c>
      <c r="N1" s="135" t="s">
        <v>194</v>
      </c>
      <c r="O1" t="s">
        <v>190</v>
      </c>
      <c r="P1" s="1" t="s">
        <v>195</v>
      </c>
      <c r="Q1" s="1" t="s">
        <v>196</v>
      </c>
      <c r="R1" s="1" t="s">
        <v>197</v>
      </c>
      <c r="S1" s="1" t="s">
        <v>260</v>
      </c>
    </row>
    <row r="2" spans="1:19" x14ac:dyDescent="0.15">
      <c r="A2">
        <f>表紙ＭＤ１!$L$2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表紙ＭＤ１!$L$2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表紙ＭＤ１!$L$2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表紙ＭＤ１!$L$2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表紙ＭＤ１!$L$2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表紙ＭＤ１!$L$2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表紙ＭＤ１!$L$2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表紙ＭＤ１!$L$2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表紙ＭＤ１!$L$2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表紙ＭＤ１!$L$2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表紙ＭＤ１!$L$2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表紙ＭＤ１!$L$2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表紙ＭＤ１!$L$2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表紙ＭＤ１!$L$2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表紙ＭＤ１!$L$2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表紙ＭＤ１!$L$2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表紙ＭＤ１!$L$2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表紙ＭＤ１!$L$2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表紙ＭＤ１!$L$2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表紙ＭＤ１!$L$2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表紙ＭＤ１!$L$2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表紙ＭＤ１!$L$2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表紙ＭＤ１!$L$2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表紙ＭＤ１!$L$2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表紙ＭＤ１!$L$2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表紙ＭＤ１!$L$2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表紙ＭＤ１!$L$2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表紙ＭＤ１!$L$2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表紙ＭＤ１!$L$2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表紙ＭＤ１!$L$2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表紙ＭＤ１!$L$2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表紙ＭＤ１!$L$2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表紙ＭＤ１!$L$2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表紙ＭＤ１!$L$2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表紙ＭＤ１!$L$2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表紙ＭＤ１!$L$2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表紙ＭＤ１!$L$2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表紙ＭＤ１!$L$2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表紙ＭＤ１!$L$2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表紙ＭＤ１!$L$2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表紙ＭＤ１!$L$2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表紙ＭＤ１!$L$2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表紙ＭＤ１!$L$2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表紙ＭＤ１!$L$2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表紙ＭＤ１!$L$2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表紙ＭＤ１!$L$2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表紙ＭＤ１!$L$2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表紙ＭＤ１!$L$2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表紙ＭＤ１!$L$2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表紙ＭＤ１!$L$2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表紙ＭＤ１!$L$2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表紙ＭＤ１!$L$2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表紙ＭＤ１!$L$2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表紙ＭＤ１!$L$2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表紙ＭＤ１!$L$2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表紙ＭＤ１!$L$2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表紙ＭＤ１!$L$2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表紙ＭＤ１!$L$2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表紙ＭＤ１!$L$2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表紙ＭＤ１!$L$2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表紙ＭＤ１!$L$2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表紙ＭＤ１!$L$2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表紙ＭＤ１!$L$2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表紙ＭＤ１!$L$2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表紙ＭＤ１!$L$2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表紙ＭＤ１!$L$2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表紙ＭＤ１!$L$2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表紙ＭＤ１!$L$2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表紙ＭＤ１!$L$2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表紙ＭＤ１!$L$2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表紙ＭＤ１!$L$2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表紙ＭＤ１!$L$2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表紙ＭＤ１!$L$2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表紙ＭＤ１!$L$2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表紙ＭＤ１!$L$2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表紙ＭＤ１!$L$2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表紙ＭＤ１!$L$2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表紙ＭＤ１!$L$2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表紙ＭＤ１!$L$2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表紙ＭＤ１!$L$2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表紙ＭＤ１!$L$2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表紙ＭＤ１!$L$2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表紙ＭＤ１!$L$2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表紙ＭＤ１!$L$2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表紙ＭＤ１!$L$2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表紙ＭＤ１!$L$2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表紙ＭＤ１!$L$2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表紙ＭＤ１!$L$2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表紙ＭＤ１!$L$2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表紙ＭＤ１!$L$2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表紙ＭＤ１!$L$2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表紙ＭＤ１!$L$2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表紙ＭＤ１!$L$2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表紙ＭＤ１!$L$2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表紙ＭＤ１!$L$2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表紙ＭＤ１!$L$2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表紙ＭＤ１!$L$2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表紙ＭＤ１!$L$2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表紙ＭＤ１!$L$2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表紙ＭＤ１!$L$2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表紙ＭＤ１!$L$2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表紙ＭＤ１!$L$2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表紙ＭＤ１!$L$2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表紙ＭＤ１!$L$2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表紙ＭＤ１!$L$2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表紙ＭＤ１!$L$2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表紙ＭＤ１!$L$2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表紙ＭＤ１!$L$2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表紙ＭＤ１!$L$2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表紙ＭＤ１!$L$2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表紙ＭＤ１!$L$2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表紙ＭＤ１!$L$2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表紙ＭＤ１!$L$2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表紙ＭＤ１!$L$2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表紙ＭＤ１!$L$2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表紙ＭＤ１!$L$2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表紙ＭＤ１!$L$2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表紙ＭＤ１!$L$2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表紙ＭＤ１!$L$2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表紙ＭＤ１!$L$2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表紙ＭＤ１!$L$2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表紙ＭＤ１!$L$2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表紙ＭＤ１!$L$2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表紙ＭＤ１!$L$2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表紙ＭＤ１!$L$2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表紙ＭＤ１!$L$2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表紙ＭＤ１!$L$2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表紙ＭＤ１!$L$2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表紙ＭＤ１!$L$2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表紙ＭＤ１!$L$2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表紙ＭＤ１!$L$2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表紙ＭＤ１!$L$2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表紙ＭＤ１!$L$2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表紙ＭＤ１!$L$2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表紙ＭＤ１!$L$2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表紙ＭＤ１!$L$2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表紙ＭＤ１!$L$2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表紙ＭＤ１!$L$2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表紙ＭＤ１!$L$2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表紙ＭＤ１!$L$2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表紙ＭＤ１!$L$2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表紙ＭＤ１!$L$2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表紙ＭＤ１!$L$2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表紙ＭＤ１!$L$2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表紙ＭＤ１!$L$2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表紙ＭＤ１!$L$2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表紙ＭＤ１!$L$2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表紙ＭＤ１!$L$2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表紙ＭＤ１!$L$2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表紙ＭＤ１!$L$2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表紙ＭＤ１!$L$2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表紙ＭＤ１!$L$2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表紙ＭＤ１!$L$2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表紙ＭＤ１!$L$2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表紙ＭＤ１!$L$2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表紙ＭＤ１!$L$2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表紙ＭＤ１!$L$2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表紙ＭＤ１!$L$2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表紙ＭＤ１!$L$2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表紙ＭＤ１!$L$2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表紙ＭＤ１!$L$2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表紙ＭＤ１!$L$2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表紙ＭＤ１!$L$2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表紙ＭＤ１!$L$2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表紙ＭＤ１!$L$2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表紙ＭＤ１!$L$2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表紙ＭＤ１!$L$2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表紙ＭＤ１!$L$2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表紙ＭＤ１!$L$2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表紙ＭＤ１!$L$2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表紙ＭＤ１!$L$2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表紙ＭＤ１!$L$2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表紙ＭＤ１!$L$2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表紙ＭＤ１!$L$2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表紙ＭＤ１!$L$2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表紙ＭＤ１!$L$2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表紙ＭＤ１!$L$2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表紙ＭＤ１!$L$2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表紙ＭＤ１!$L$2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表紙ＭＤ１!$L$2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表紙ＭＤ１!$L$2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表紙ＭＤ１!$L$2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表紙ＭＤ１!$L$2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表紙ＭＤ１!$L$2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表紙ＭＤ１!$L$2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表紙ＭＤ１!$L$2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表紙ＭＤ１!$L$2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表紙ＭＤ１!$L$2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表紙ＭＤ１!$L$2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表紙ＭＤ１!$L$2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表紙ＭＤ１!$L$2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表紙ＭＤ１!$L$2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表紙ＭＤ１!$L$2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表紙ＭＤ１!$L$2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表紙ＭＤ１!$L$2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表紙ＭＤ１!$L$2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表紙ＭＤ１!$L$2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表紙ＭＤ１!$L$2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表紙ＭＤ１!$L$2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表紙ＭＤ１!$L$2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表紙ＭＤ１!$L$2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表紙ＭＤ１!$L$2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表紙ＭＤ１!$L$2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表紙ＭＤ１!$L$2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表紙ＭＤ１!$L$2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表紙ＭＤ１!$L$2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表紙ＭＤ１!$L$2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表紙ＭＤ１!$L$2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表紙ＭＤ１!$L$2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表紙ＭＤ１!$L$2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表紙ＭＤ１!$L$2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表紙ＭＤ１!$L$2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表紙ＭＤ１!$L$2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表紙ＭＤ１!$L$2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表紙ＭＤ１!$L$2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表紙ＭＤ１!$L$2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表紙ＭＤ１!$L$2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表紙ＭＤ１!$L$2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表紙ＭＤ１!$L$2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表紙ＭＤ１!$L$2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表紙ＭＤ１!$L$2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表紙ＭＤ１!$L$2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表紙ＭＤ１!$L$2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表紙ＭＤ１!$L$2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表紙ＭＤ１!$L$2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表紙ＭＤ１!$L$2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表紙ＭＤ１!$L$2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表紙ＭＤ１!$L$2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表紙ＭＤ１!$L$2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表紙ＭＤ１!$L$2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表紙ＭＤ１!$L$2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表紙ＭＤ１!$L$2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表紙ＭＤ１!$L$2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表紙ＭＤ１!$L$2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表紙ＭＤ１!$L$2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表紙ＭＤ１!$L$2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表紙ＭＤ１!$L$2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表紙ＭＤ１!$L$2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表紙ＭＤ１!$L$2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表紙ＭＤ１!$L$2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表紙ＭＤ１!$L$2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表紙ＭＤ１!$L$2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表紙ＭＤ１!$L$2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表紙ＭＤ１!$L$2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表紙ＭＤ１!$L$2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表紙ＭＤ１!$L$2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表紙ＭＤ１!$L$2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表紙ＭＤ１!$L$2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表紙ＭＤ１!$L$2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表紙ＭＤ１!$L$2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表紙ＭＤ１!$L$2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表紙ＭＤ１!$L$2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表紙ＭＤ１!$L$2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表紙ＭＤ１!$L$2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表紙ＭＤ１!$L$2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表紙ＭＤ１!$L$2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表紙ＭＤ１!$L$2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表紙ＭＤ１!$L$2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表紙ＭＤ１!$L$2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表紙ＭＤ１!$L$2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表紙ＭＤ１!$L$2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表紙ＭＤ１!$L$2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表紙ＭＤ１!$L$2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表紙ＭＤ１!$L$2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表紙ＭＤ１!$L$2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表紙ＭＤ１!$L$2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表紙ＭＤ１!$L$2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表紙ＭＤ１!$L$2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表紙ＭＤ１!$L$2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表紙ＭＤ１!$L$2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表紙ＭＤ１!$L$2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表紙ＭＤ１!$L$2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表紙ＭＤ１!$L$2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表紙ＭＤ１!$L$2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表紙ＭＤ１!$L$2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表紙ＭＤ１!$L$2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表紙ＭＤ１!$L$2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表紙ＭＤ１!$L$2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表紙ＭＤ１!$L$2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表紙ＭＤ１!$L$2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表紙ＭＤ１!$L$2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表紙ＭＤ１!$L$2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表紙ＭＤ１!$L$2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表紙ＭＤ１!$L$2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表紙ＭＤ１!$L$2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表紙ＭＤ１!$L$2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表紙ＭＤ１!$L$2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表紙ＭＤ１!$L$2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表紙ＭＤ１!$L$2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表紙ＭＤ１!$L$2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表紙ＭＤ１!$L$2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表紙ＭＤ１!$L$2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表紙ＭＤ１!$L$2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表紙ＭＤ１!$L$2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表紙ＭＤ１!$L$2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表紙ＭＤ１!$L$2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表紙ＭＤ１!$L$2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表紙ＭＤ１!$L$2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表紙ＭＤ１!$L$2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表紙ＭＤ１!$L$2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表紙ＭＤ１!$L$2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表紙ＭＤ１!$L$2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表紙ＭＤ１!$L$2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表紙ＭＤ１!$L$2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表紙ＭＤ１!$L$2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表紙ＭＤ１!$L$2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表紙ＭＤ１!$L$2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表紙ＭＤ１!$L$2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表紙ＭＤ１!$L$2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表紙ＭＤ１!$L$2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表紙ＭＤ１!$L$2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表紙ＭＤ１!$L$2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表紙ＭＤ１!$L$2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表紙ＭＤ１!$L$2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表紙ＭＤ１!$L$2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表紙ＭＤ１!$L$2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表紙ＭＤ１!$L$2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表紙ＭＤ１!$L$2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表紙ＭＤ１!$L$2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表紙ＭＤ１!$L$2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表紙ＭＤ１!$L$2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表紙ＭＤ１!$L$2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表紙ＭＤ１!$L$2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表紙ＭＤ１!$L$2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表紙ＭＤ１!$L$2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表紙ＭＤ１!$L$2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表紙ＭＤ１!$L$2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表紙ＭＤ１!$L$2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表紙ＭＤ１!$L$2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表紙ＭＤ１!$L$2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表紙ＭＤ１!$L$2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表紙ＭＤ１!$L$2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表紙ＭＤ１!$L$2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表紙ＭＤ１!$L$2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表紙ＭＤ１!$L$2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表紙ＭＤ１!$L$2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表紙ＭＤ１!$L$2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表紙ＭＤ１!$L$2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表紙ＭＤ１!$L$2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表紙ＭＤ１!$L$2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表紙ＭＤ１!$L$2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表紙ＭＤ１!$L$2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表紙ＭＤ１!$L$2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表紙ＭＤ１!$L$2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表紙ＭＤ１!$L$2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表紙ＭＤ１!$L$2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表紙ＭＤ１!$L$2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表紙ＭＤ１!$L$2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表紙ＭＤ１!$L$2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表紙ＭＤ１!$L$2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表紙ＭＤ１!$L$2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表紙ＭＤ１!$L$2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表紙ＭＤ１!$L$2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表紙ＭＤ１!$L$2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表紙ＭＤ１!$L$2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表紙ＭＤ１!$L$2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表紙ＭＤ１!$L$2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表紙ＭＤ１!$L$2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表紙ＭＤ１!$L$2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表紙ＭＤ１!$L$2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表紙ＭＤ１!$L$2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表紙ＭＤ１!$L$2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表紙ＭＤ１!$L$2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表紙ＭＤ１!$L$2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表紙ＭＤ１!$L$2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表紙ＭＤ１!$L$2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表紙ＭＤ１!$L$2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表紙ＭＤ１!$L$2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表紙ＭＤ１!$L$2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表紙ＭＤ１!$L$2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表紙ＭＤ１!$L$2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表紙ＭＤ１!$L$2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表紙ＭＤ１!$L$2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表紙ＭＤ１!$L$2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表紙ＭＤ１!$L$2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表紙ＭＤ１!$L$2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表紙ＭＤ１!$L$2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表紙ＭＤ１!$L$2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表紙ＭＤ１!$L$2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表紙ＭＤ１!$L$2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表紙ＭＤ１!$L$2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表紙ＭＤ１!$L$2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表紙ＭＤ１!$L$2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表紙ＭＤ１!$L$2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表紙ＭＤ１!$L$2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表紙ＭＤ１!$L$2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表紙ＭＤ１!$L$2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表紙ＭＤ１!$L$2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表紙ＭＤ１!$L$2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表紙ＭＤ１!$L$2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表紙ＭＤ１!$L$2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表紙ＭＤ１!$L$2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表紙ＭＤ１!$L$2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表紙ＭＤ１!$L$2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表紙ＭＤ１!$L$2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表紙ＭＤ１!$L$2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表紙ＭＤ１!$L$2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表紙ＭＤ１!$L$2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表紙ＭＤ１!$L$2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表紙ＭＤ１!$L$2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表紙ＭＤ１!$L$2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表紙ＭＤ１!$L$2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表紙ＭＤ１!$L$2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表紙ＭＤ１!$L$2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表紙ＭＤ１!$L$2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表紙ＭＤ１!$L$2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表紙ＭＤ１!$L$2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表紙ＭＤ１!$L$2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表紙ＭＤ１!$L$2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表紙ＭＤ１!$L$2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表紙ＭＤ１!$L$2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表紙ＭＤ１!$L$2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表紙ＭＤ１!$L$2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表紙ＭＤ１!$L$2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表紙ＭＤ１!$L$2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表紙ＭＤ１!$L$2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表紙ＭＤ１!$L$2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表紙ＭＤ１!$L$2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表紙ＭＤ１!$L$2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表紙ＭＤ１!$L$2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表紙ＭＤ１!$L$2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表紙ＭＤ１!$L$2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表紙ＭＤ１!$L$2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表紙ＭＤ１!$L$2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表紙ＭＤ１!$L$2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表紙ＭＤ１!$L$2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表紙ＭＤ１!$L$2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表紙ＭＤ１!$L$2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表紙ＭＤ１!$L$2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表紙ＭＤ１!$L$2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表紙ＭＤ１!$L$2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表紙ＭＤ１!$L$2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表紙ＭＤ１!$L$2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表紙ＭＤ１!$L$2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表紙ＭＤ１!$L$2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表紙ＭＤ１!$L$2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表紙ＭＤ１!$L$2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表紙ＭＤ１!$L$2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表紙ＭＤ１!$L$2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表紙ＭＤ１!$L$2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表紙ＭＤ１!$L$2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表紙ＭＤ１!$L$2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表紙ＭＤ１!$L$2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表紙ＭＤ１!$L$2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表紙ＭＤ１!$L$2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表紙ＭＤ１!$L$2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表紙ＭＤ１!$L$2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表紙ＭＤ１!$L$2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表紙ＭＤ１!$L$2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表紙ＭＤ１!$L$2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表紙ＭＤ１!$L$2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表紙ＭＤ１!$L$2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表紙ＭＤ１!$L$2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表紙ＭＤ１!$L$2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表紙ＭＤ１!$L$2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表紙ＭＤ１!$L$2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表紙ＭＤ１!$L$2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表紙ＭＤ１!$L$2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表紙ＭＤ１!$L$2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表紙ＭＤ１!$L$2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表紙ＭＤ１!$L$2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表紙ＭＤ１!$L$2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表紙ＭＤ１!$L$2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表紙ＭＤ１!$L$2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表紙ＭＤ１!$L$2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表紙ＭＤ１!$L$2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表紙ＭＤ１!$L$2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表紙ＭＤ１!$L$2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表紙ＭＤ１!$L$2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表紙ＭＤ１!$L$2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表紙ＭＤ１!$L$2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表紙ＭＤ１!$L$2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表紙ＭＤ１!$L$2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表紙ＭＤ１!$L$2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表紙ＭＤ１!$L$2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表紙ＭＤ１!$L$2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表紙ＭＤ１!$L$2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表紙ＭＤ１!$L$2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表紙ＭＤ１!$L$2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表紙ＭＤ１!$L$2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表紙ＭＤ１!$L$2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表紙ＭＤ１!$L$2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表紙ＭＤ１!$L$2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表紙ＭＤ１!$L$2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表紙ＭＤ１!$L$2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表紙ＭＤ１!$L$2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表紙ＭＤ１!$L$2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表紙ＭＤ１!$L$2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表紙ＭＤ１!$L$2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表紙ＭＤ１!$L$2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表紙ＭＤ１!$L$2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表紙ＭＤ１!$L$2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表紙ＭＤ１!$L$2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表紙ＭＤ１!$L$2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表紙ＭＤ１!$L$2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表紙ＭＤ１!$L$2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表紙ＭＤ１!$L$2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表紙ＭＤ１!$L$2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表紙ＭＤ１!$L$2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表紙ＭＤ１!$L$2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表紙ＭＤ１!$L$2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表紙ＭＤ１!$L$2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表紙ＭＤ１!$L$2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表紙ＭＤ１!$L$2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表紙ＭＤ１!$L$2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表紙ＭＤ１!$L$2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表紙ＭＤ１!$L$2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表紙ＭＤ１!$L$2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表紙ＭＤ１!$L$2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表紙ＭＤ１!$L$2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表紙ＭＤ１!$L$2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表紙ＭＤ１!$L$2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表紙ＭＤ１!$L$2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表紙ＭＤ１!$L$2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表紙ＭＤ１!$L$2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表紙ＭＤ１!$L$2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表紙ＭＤ１!$L$2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表紙ＭＤ１!$L$2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表紙ＭＤ１!$L$2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表紙ＭＤ１!$L$2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表紙ＭＤ１!$L$2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表紙ＭＤ１!$L$2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表紙ＭＤ１!$L$2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表紙ＭＤ１!$L$2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表紙ＭＤ１!$L$2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表紙ＭＤ１!$L$2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表紙ＭＤ１!$L$2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表紙ＭＤ１!$L$2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表紙ＭＤ１!$L$2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表紙ＭＤ１!$L$2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表紙ＭＤ１!$L$2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表紙ＭＤ１!$L$2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表紙ＭＤ１!$L$2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表紙ＭＤ１!$L$2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表紙ＭＤ１!$L$2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表紙ＭＤ１!$L$2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表紙ＭＤ１!$L$2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表紙ＭＤ１!$L$2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表紙ＭＤ１!$L$2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表紙ＭＤ１!$L$2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表紙ＭＤ１!$L$2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表紙ＭＤ１!$L$2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表紙ＭＤ１!$L$2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表紙ＭＤ１!$L$2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表紙ＭＤ１!$L$2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表紙ＭＤ１!$L$2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表紙ＭＤ１!$L$2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表紙ＭＤ１!$L$2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表紙ＭＤ１!$L$2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表紙ＭＤ１!$L$2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表紙ＭＤ１!$L$2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表紙ＭＤ１!$L$2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表紙ＭＤ１!$L$2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表紙ＭＤ１!$L$2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表紙ＭＤ１!$L$2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表紙ＭＤ１!$L$2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表紙ＭＤ１!$L$2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表紙ＭＤ１!$L$2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表紙ＭＤ１!$L$2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表紙ＭＤ１!$L$2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表紙ＭＤ１!$L$2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表紙ＭＤ１!$L$2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表紙ＭＤ１!$L$2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表紙ＭＤ１!$L$2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表紙ＭＤ１!$L$2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表紙ＭＤ１!$L$2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表紙ＭＤ１!$L$2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表紙ＭＤ１!$L$2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表紙ＭＤ１!$L$2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表紙ＭＤ１!$L$2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表紙ＭＤ１!$L$2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表紙ＭＤ１!$L$2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表紙ＭＤ１!$L$2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表紙ＭＤ１!$L$2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表紙ＭＤ１!$L$2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表紙ＭＤ１!$L$2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表紙ＭＤ１!$L$2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表紙ＭＤ１!$L$2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表紙ＭＤ１!$L$2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表紙ＭＤ１!$L$2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表紙ＭＤ１!$L$2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表紙ＭＤ１!$L$2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表紙ＭＤ１!$L$2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表紙ＭＤ１!$L$2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表紙ＭＤ１!$L$2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表紙ＭＤ１!$L$2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表紙ＭＤ１!$L$2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15">
      <c r="A198">
        <f>表紙ＭＤ１!$L$2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表紙ＭＤ１!$L$2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15">
      <c r="A199">
        <f>表紙ＭＤ１!$L$2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表紙ＭＤ１!$L$2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15">
      <c r="A200">
        <f>表紙ＭＤ１!$L$2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表紙ＭＤ１!$L$2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15">
      <c r="A201">
        <f>表紙ＭＤ１!$L$2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表紙ＭＤ１!$L$2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15">
      <c r="A202">
        <f>表紙ＭＤ１!$L$2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表紙ＭＤ１!$L$2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15">
      <c r="A203">
        <f>表紙ＭＤ１!$L$2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表紙ＭＤ１!$L$2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15">
      <c r="A204">
        <f>表紙ＭＤ１!$L$2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表紙ＭＤ１!$L$2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15">
      <c r="A205">
        <f>表紙ＭＤ１!$L$2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表紙ＭＤ１!$L$2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15">
      <c r="A206">
        <f>表紙ＭＤ１!$L$2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表紙ＭＤ１!$L$2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15">
      <c r="A207">
        <f>表紙ＭＤ１!$L$2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表紙ＭＤ１!$L$2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15">
      <c r="A208">
        <f>表紙ＭＤ１!$L$2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表紙ＭＤ１!$L$2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15">
      <c r="A209">
        <f>表紙ＭＤ１!$L$2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表紙ＭＤ１!$L$2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15">
      <c r="A210">
        <f>表紙ＭＤ１!$L$2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表紙ＭＤ１!$L$2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15">
      <c r="A211">
        <f>表紙ＭＤ１!$L$2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表紙ＭＤ１!$L$2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15">
      <c r="A212">
        <f>表紙ＭＤ１!$L$2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表紙ＭＤ１!$L$2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15">
      <c r="A213">
        <f>表紙ＭＤ１!$L$2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表紙ＭＤ１!$L$2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15">
      <c r="A214">
        <f>表紙ＭＤ１!$L$2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表紙ＭＤ１!$L$2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15">
      <c r="A215">
        <f>表紙ＭＤ１!$L$2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表紙ＭＤ１!$L$2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15">
      <c r="A216">
        <f>表紙ＭＤ１!$L$2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表紙ＭＤ１!$L$2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15">
      <c r="A217">
        <f>表紙ＭＤ１!$L$2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表紙ＭＤ１!$L$2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15">
      <c r="A218">
        <f>表紙ＭＤ１!$L$2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表紙ＭＤ１!$L$2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15">
      <c r="A219">
        <f>表紙ＭＤ１!$L$2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表紙ＭＤ１!$L$2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15">
      <c r="A220">
        <f>表紙ＭＤ１!$L$2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表紙ＭＤ１!$L$2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15">
      <c r="A221">
        <f>表紙ＭＤ１!$L$2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表紙ＭＤ１!$L$2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15">
      <c r="A222">
        <f>表紙ＭＤ１!$L$2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表紙ＭＤ１!$L$2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15">
      <c r="A223">
        <f>表紙ＭＤ１!$L$2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表紙ＭＤ１!$L$2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15">
      <c r="A224">
        <f>表紙ＭＤ１!$L$2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表紙ＭＤ１!$L$2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15">
      <c r="A225">
        <f>表紙ＭＤ１!$L$2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表紙ＭＤ１!$L$2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15">
      <c r="A226">
        <f>表紙ＭＤ１!$L$2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表紙ＭＤ１!$L$2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15">
      <c r="A227">
        <f>表紙ＭＤ１!$L$2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表紙ＭＤ１!$L$2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15">
      <c r="A228">
        <f>表紙ＭＤ１!$L$2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表紙ＭＤ１!$L$2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15">
      <c r="A229">
        <f>表紙ＭＤ１!$L$2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表紙ＭＤ１!$L$2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15">
      <c r="A230">
        <f>表紙ＭＤ１!$L$2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表紙ＭＤ１!$L$2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15">
      <c r="A231">
        <f>表紙ＭＤ１!$L$2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表紙ＭＤ１!$L$2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15">
      <c r="A232">
        <f>表紙ＭＤ１!$L$2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表紙ＭＤ１!$L$2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15">
      <c r="A233">
        <f>表紙ＭＤ１!$L$2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表紙ＭＤ１!$L$2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15">
      <c r="A234">
        <f>表紙ＭＤ１!$L$2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表紙ＭＤ１!$L$2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15">
      <c r="A235">
        <f>表紙ＭＤ１!$L$2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表紙ＭＤ１!$L$2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15">
      <c r="A236">
        <f>表紙ＭＤ１!$L$2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表紙ＭＤ１!$L$2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15">
      <c r="A237">
        <f>表紙ＭＤ１!$L$2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表紙ＭＤ１!$L$2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15">
      <c r="A238">
        <f>表紙ＭＤ１!$L$2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表紙ＭＤ１!$L$2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15">
      <c r="A239">
        <f>表紙ＭＤ１!$L$2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表紙ＭＤ１!$L$2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15">
      <c r="A240">
        <f>表紙ＭＤ１!$L$2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表紙ＭＤ１!$L$2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15">
      <c r="A241">
        <f>表紙ＭＤ１!$L$2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表紙ＭＤ１!$L$2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15">
      <c r="A242">
        <f>表紙ＭＤ１!$L$2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表紙ＭＤ１!$L$2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15">
      <c r="A243">
        <f>表紙ＭＤ１!$L$2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表紙ＭＤ１!$L$2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15">
      <c r="A244">
        <f>表紙ＭＤ１!$L$2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表紙ＭＤ１!$L$2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15">
      <c r="A245">
        <f>表紙ＭＤ１!$L$2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表紙ＭＤ１!$L$2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15">
      <c r="A246">
        <f>表紙ＭＤ１!$L$2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表紙ＭＤ１!$L$2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15">
      <c r="A247">
        <f>表紙ＭＤ１!$L$2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表紙ＭＤ１!$L$2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15">
      <c r="A248">
        <f>表紙ＭＤ１!$L$2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表紙ＭＤ１!$L$2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15">
      <c r="A249">
        <f>表紙ＭＤ１!$L$2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表紙ＭＤ１!$L$2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15">
      <c r="A250">
        <f>表紙ＭＤ１!$L$2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表紙ＭＤ１!$L$2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15">
      <c r="A251">
        <f>表紙ＭＤ１!$L$2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表紙ＭＤ１!$L$2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15">
      <c r="A252">
        <f>表紙ＭＤ１!$L$2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表紙ＭＤ１!$L$2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15">
      <c r="A253">
        <f>表紙ＭＤ１!$L$2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表紙ＭＤ１!$L$2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15">
      <c r="A254">
        <f>表紙ＭＤ１!$L$2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表紙ＭＤ１!$L$2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15">
      <c r="A255">
        <f>表紙ＭＤ１!$L$2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表紙ＭＤ１!$L$2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15">
      <c r="A256">
        <f>表紙ＭＤ１!$L$2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表紙ＭＤ１!$L$2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15">
      <c r="A257">
        <f>表紙ＭＤ１!$L$2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表紙ＭＤ１!$L$2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15">
      <c r="A258">
        <f>表紙ＭＤ１!$L$2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表紙ＭＤ１!$L$2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15">
      <c r="A259">
        <f>表紙ＭＤ１!$L$2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表紙ＭＤ１!$L$2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15">
      <c r="A260">
        <f>表紙ＭＤ１!$L$2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表紙ＭＤ１!$L$2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15">
      <c r="A261">
        <f>表紙ＭＤ１!$L$2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表紙ＭＤ１!$L$2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15">
      <c r="A262">
        <f>表紙ＭＤ１!$L$2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表紙ＭＤ１!$L$2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15">
      <c r="A263">
        <f>表紙ＭＤ１!$L$2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表紙ＭＤ１!$L$2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15">
      <c r="A264">
        <f>表紙ＭＤ１!$L$2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表紙ＭＤ１!$L$2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15">
      <c r="A265">
        <f>表紙ＭＤ１!$L$2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表紙ＭＤ１!$L$2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15">
      <c r="A266">
        <f>表紙ＭＤ１!$L$2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表紙ＭＤ１!$L$2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15">
      <c r="A267">
        <f>表紙ＭＤ１!$L$2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表紙ＭＤ１!$L$2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15">
      <c r="A268">
        <f>表紙ＭＤ１!$L$2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表紙ＭＤ１!$L$2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15">
      <c r="A269">
        <f>表紙ＭＤ１!$L$2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表紙ＭＤ１!$L$2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15">
      <c r="A270">
        <f>表紙ＭＤ１!$L$2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表紙ＭＤ１!$L$2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15">
      <c r="A271">
        <f>表紙ＭＤ１!$L$2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表紙ＭＤ１!$L$2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15">
      <c r="A272">
        <f>表紙ＭＤ１!$L$2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表紙ＭＤ１!$L$2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15">
      <c r="A273">
        <f>表紙ＭＤ１!$L$2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表紙ＭＤ１!$L$2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15">
      <c r="A274">
        <f>表紙ＭＤ１!$L$2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表紙ＭＤ１!$L$2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15">
      <c r="A275">
        <f>表紙ＭＤ１!$L$2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表紙ＭＤ１!$L$2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15">
      <c r="A276">
        <f>表紙ＭＤ１!$L$2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表紙ＭＤ１!$L$2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15">
      <c r="A277">
        <f>表紙ＭＤ１!$L$2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表紙ＭＤ１!$L$2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15">
      <c r="A278">
        <f>表紙ＭＤ１!$L$2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表紙ＭＤ１!$L$2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15">
      <c r="A279">
        <f>表紙ＭＤ１!$L$2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表紙ＭＤ１!$L$2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15">
      <c r="A280">
        <f>表紙ＭＤ１!$L$2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表紙ＭＤ１!$L$2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15">
      <c r="A281">
        <f>表紙ＭＤ１!$L$2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表紙ＭＤ１!$L$2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15">
      <c r="A282">
        <f>表紙ＭＤ１!$L$2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表紙ＭＤ１!$L$2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15">
      <c r="A283">
        <f>表紙ＭＤ１!$L$2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表紙ＭＤ１!$L$2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15">
      <c r="A284">
        <f>表紙ＭＤ１!$L$2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表紙ＭＤ１!$L$2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15">
      <c r="A285">
        <f>表紙ＭＤ１!$L$2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表紙ＭＤ１!$L$2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15">
      <c r="A286">
        <f>表紙ＭＤ１!$L$2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表紙ＭＤ１!$L$2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15">
      <c r="A287">
        <f>表紙ＭＤ１!$L$2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表紙ＭＤ１!$L$2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15">
      <c r="A288">
        <f>表紙ＭＤ１!$L$2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表紙ＭＤ１!$L$2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15">
      <c r="A289">
        <f>表紙ＭＤ１!$L$2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表紙ＭＤ１!$L$2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15">
      <c r="A290">
        <f>表紙ＭＤ１!$L$2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表紙ＭＤ１!$L$2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15">
      <c r="A291">
        <f>表紙ＭＤ１!$L$2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表紙ＭＤ１!$L$2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15">
      <c r="A292">
        <f>表紙ＭＤ１!$L$2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表紙ＭＤ１!$L$2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15">
      <c r="A293">
        <f>表紙ＭＤ１!$L$2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表紙ＭＤ１!$L$2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15">
      <c r="A294">
        <f>表紙ＭＤ１!$L$2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表紙ＭＤ１!$L$2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15">
      <c r="A295">
        <f>表紙ＭＤ１!$L$2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表紙ＭＤ１!$L$2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15">
      <c r="A296">
        <f>表紙ＭＤ１!$L$2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表紙ＭＤ１!$L$2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12" t="s">
        <v>55</v>
      </c>
      <c r="D1" s="213"/>
      <c r="E1" s="213"/>
      <c r="F1" s="213"/>
      <c r="G1" s="63"/>
      <c r="I1" s="11"/>
      <c r="J1" s="212" t="s">
        <v>56</v>
      </c>
      <c r="K1" s="213"/>
      <c r="L1" s="213"/>
      <c r="M1" s="213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60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60</v>
      </c>
    </row>
    <row r="4" spans="1:14" x14ac:dyDescent="0.15">
      <c r="A4" s="206">
        <v>1</v>
      </c>
      <c r="B4" s="269" t="str">
        <f>表紙ＭＤ１!B19</f>
        <v>0</v>
      </c>
      <c r="C4" s="232">
        <f>表紙ＭＤ１!C19</f>
        <v>0</v>
      </c>
      <c r="D4" s="232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06">
        <v>26</v>
      </c>
      <c r="I4" s="230" t="str">
        <f>'ＭＤ２'!B17</f>
        <v>0</v>
      </c>
      <c r="J4" s="232">
        <f>'ＭＤ２'!C17</f>
        <v>0</v>
      </c>
      <c r="K4" s="232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15">
      <c r="A5" s="206"/>
      <c r="B5" s="231"/>
      <c r="C5" s="268"/>
      <c r="D5" s="268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06"/>
      <c r="I5" s="231"/>
      <c r="J5" s="268"/>
      <c r="K5" s="268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15">
      <c r="A6" s="206">
        <v>2</v>
      </c>
      <c r="B6" s="269" t="str">
        <f>表紙ＭＤ１!B21</f>
        <v>0</v>
      </c>
      <c r="C6" s="268">
        <f>表紙ＭＤ１!C21</f>
        <v>0</v>
      </c>
      <c r="D6" s="268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06">
        <v>27</v>
      </c>
      <c r="I6" s="230" t="str">
        <f>'ＭＤ２'!B19</f>
        <v>0</v>
      </c>
      <c r="J6" s="268">
        <f>'ＭＤ２'!C19</f>
        <v>0</v>
      </c>
      <c r="K6" s="268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15">
      <c r="A7" s="206"/>
      <c r="B7" s="231"/>
      <c r="C7" s="268"/>
      <c r="D7" s="268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06"/>
      <c r="I7" s="231"/>
      <c r="J7" s="268"/>
      <c r="K7" s="268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15">
      <c r="A8" s="206">
        <v>3</v>
      </c>
      <c r="B8" s="269" t="str">
        <f>表紙ＭＤ１!B23</f>
        <v>0</v>
      </c>
      <c r="C8" s="268">
        <f>表紙ＭＤ１!C23</f>
        <v>0</v>
      </c>
      <c r="D8" s="268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06">
        <v>28</v>
      </c>
      <c r="I8" s="230" t="str">
        <f>'ＭＤ２'!B21</f>
        <v>0</v>
      </c>
      <c r="J8" s="268">
        <f>'ＭＤ２'!C21</f>
        <v>0</v>
      </c>
      <c r="K8" s="268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15">
      <c r="A9" s="206"/>
      <c r="B9" s="231"/>
      <c r="C9" s="268"/>
      <c r="D9" s="268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06"/>
      <c r="I9" s="231"/>
      <c r="J9" s="268"/>
      <c r="K9" s="268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15">
      <c r="A10" s="206">
        <v>4</v>
      </c>
      <c r="B10" s="269" t="str">
        <f>表紙ＭＤ１!B25</f>
        <v>0</v>
      </c>
      <c r="C10" s="268">
        <f>表紙ＭＤ１!C25</f>
        <v>0</v>
      </c>
      <c r="D10" s="268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06">
        <v>29</v>
      </c>
      <c r="I10" s="230" t="str">
        <f>'ＭＤ２'!B23</f>
        <v>0</v>
      </c>
      <c r="J10" s="268">
        <f>'ＭＤ２'!C23</f>
        <v>0</v>
      </c>
      <c r="K10" s="268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15">
      <c r="A11" s="206"/>
      <c r="B11" s="231"/>
      <c r="C11" s="268"/>
      <c r="D11" s="268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06"/>
      <c r="I11" s="231"/>
      <c r="J11" s="268"/>
      <c r="K11" s="268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15">
      <c r="A12" s="206">
        <v>5</v>
      </c>
      <c r="B12" s="269" t="str">
        <f>表紙ＭＤ１!B27</f>
        <v>0</v>
      </c>
      <c r="C12" s="268">
        <f>表紙ＭＤ１!C27</f>
        <v>0</v>
      </c>
      <c r="D12" s="268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06">
        <v>30</v>
      </c>
      <c r="I12" s="230" t="str">
        <f>'ＭＤ２'!B25</f>
        <v>0</v>
      </c>
      <c r="J12" s="268">
        <f>'ＭＤ２'!C25</f>
        <v>0</v>
      </c>
      <c r="K12" s="268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15">
      <c r="A13" s="206"/>
      <c r="B13" s="231"/>
      <c r="C13" s="268"/>
      <c r="D13" s="268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06"/>
      <c r="I13" s="231"/>
      <c r="J13" s="268"/>
      <c r="K13" s="268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15">
      <c r="A14" s="206">
        <v>6</v>
      </c>
      <c r="B14" s="269" t="str">
        <f>表紙ＭＤ１!B29</f>
        <v>0</v>
      </c>
      <c r="C14" s="268">
        <f>表紙ＭＤ１!C29</f>
        <v>0</v>
      </c>
      <c r="D14" s="268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06">
        <v>31</v>
      </c>
      <c r="I14" s="230" t="str">
        <f>'ＭＤ２'!B27</f>
        <v>0</v>
      </c>
      <c r="J14" s="268">
        <f>'ＭＤ２'!C27</f>
        <v>0</v>
      </c>
      <c r="K14" s="268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15">
      <c r="A15" s="206"/>
      <c r="B15" s="231"/>
      <c r="C15" s="268"/>
      <c r="D15" s="268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06"/>
      <c r="I15" s="231"/>
      <c r="J15" s="268"/>
      <c r="K15" s="268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15">
      <c r="A16" s="206">
        <v>7</v>
      </c>
      <c r="B16" s="269" t="str">
        <f>表紙ＭＤ１!B31</f>
        <v>0</v>
      </c>
      <c r="C16" s="268">
        <f>表紙ＭＤ１!C31</f>
        <v>0</v>
      </c>
      <c r="D16" s="268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06">
        <v>32</v>
      </c>
      <c r="I16" s="230" t="str">
        <f>'ＭＤ２'!B29</f>
        <v>0</v>
      </c>
      <c r="J16" s="268">
        <f>'ＭＤ２'!C29</f>
        <v>0</v>
      </c>
      <c r="K16" s="268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15">
      <c r="A17" s="206"/>
      <c r="B17" s="231"/>
      <c r="C17" s="268"/>
      <c r="D17" s="268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06"/>
      <c r="I17" s="231"/>
      <c r="J17" s="268"/>
      <c r="K17" s="268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15">
      <c r="A18" s="206">
        <v>8</v>
      </c>
      <c r="B18" s="269" t="str">
        <f>表紙ＭＤ１!B33</f>
        <v>0</v>
      </c>
      <c r="C18" s="268">
        <f>表紙ＭＤ１!C33</f>
        <v>0</v>
      </c>
      <c r="D18" s="268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06">
        <v>33</v>
      </c>
      <c r="I18" s="230" t="str">
        <f>'ＭＤ２'!B31</f>
        <v>0</v>
      </c>
      <c r="J18" s="268">
        <f>'ＭＤ２'!C31</f>
        <v>0</v>
      </c>
      <c r="K18" s="268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15">
      <c r="A19" s="206"/>
      <c r="B19" s="231"/>
      <c r="C19" s="268"/>
      <c r="D19" s="268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06"/>
      <c r="I19" s="231"/>
      <c r="J19" s="268"/>
      <c r="K19" s="268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15">
      <c r="A20" s="206">
        <v>9</v>
      </c>
      <c r="B20" s="269" t="str">
        <f>表紙ＭＤ１!B35</f>
        <v>0</v>
      </c>
      <c r="C20" s="268">
        <f>表紙ＭＤ１!C35</f>
        <v>0</v>
      </c>
      <c r="D20" s="268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06">
        <v>34</v>
      </c>
      <c r="I20" s="230" t="str">
        <f>'ＭＤ２'!B33</f>
        <v>0</v>
      </c>
      <c r="J20" s="268">
        <f>'ＭＤ２'!C33</f>
        <v>0</v>
      </c>
      <c r="K20" s="268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15">
      <c r="A21" s="206"/>
      <c r="B21" s="231"/>
      <c r="C21" s="268"/>
      <c r="D21" s="268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06"/>
      <c r="I21" s="231"/>
      <c r="J21" s="268"/>
      <c r="K21" s="268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15">
      <c r="A22" s="206">
        <v>10</v>
      </c>
      <c r="B22" s="269" t="str">
        <f>表紙ＭＤ１!B37</f>
        <v>0</v>
      </c>
      <c r="C22" s="268">
        <f>表紙ＭＤ１!C37</f>
        <v>0</v>
      </c>
      <c r="D22" s="268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06">
        <v>35</v>
      </c>
      <c r="I22" s="230" t="str">
        <f>'ＭＤ２'!B35</f>
        <v>0</v>
      </c>
      <c r="J22" s="268">
        <f>'ＭＤ２'!C35</f>
        <v>0</v>
      </c>
      <c r="K22" s="268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15">
      <c r="A23" s="206"/>
      <c r="B23" s="231"/>
      <c r="C23" s="268"/>
      <c r="D23" s="268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06"/>
      <c r="I23" s="231"/>
      <c r="J23" s="268"/>
      <c r="K23" s="268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15">
      <c r="A24" s="206">
        <v>11</v>
      </c>
      <c r="B24" s="269" t="str">
        <f>表紙ＭＤ１!B39</f>
        <v>0</v>
      </c>
      <c r="C24" s="268">
        <f>表紙ＭＤ１!C39</f>
        <v>0</v>
      </c>
      <c r="D24" s="268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06">
        <v>36</v>
      </c>
      <c r="I24" s="230" t="str">
        <f>'ＭＤ２'!B37</f>
        <v>0</v>
      </c>
      <c r="J24" s="268">
        <f>'ＭＤ２'!C37</f>
        <v>0</v>
      </c>
      <c r="K24" s="268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15">
      <c r="A25" s="206"/>
      <c r="B25" s="231"/>
      <c r="C25" s="268"/>
      <c r="D25" s="268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06"/>
      <c r="I25" s="231"/>
      <c r="J25" s="268"/>
      <c r="K25" s="268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15">
      <c r="A26" s="206">
        <v>12</v>
      </c>
      <c r="B26" s="269" t="str">
        <f>表紙ＭＤ１!B41</f>
        <v>0</v>
      </c>
      <c r="C26" s="268">
        <f>表紙ＭＤ１!C41</f>
        <v>0</v>
      </c>
      <c r="D26" s="268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06">
        <v>37</v>
      </c>
      <c r="I26" s="230" t="str">
        <f>'ＭＤ２'!B39</f>
        <v>0</v>
      </c>
      <c r="J26" s="268">
        <f>'ＭＤ２'!C39</f>
        <v>0</v>
      </c>
      <c r="K26" s="268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15">
      <c r="A27" s="206"/>
      <c r="B27" s="231"/>
      <c r="C27" s="268"/>
      <c r="D27" s="268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06"/>
      <c r="I27" s="231"/>
      <c r="J27" s="268"/>
      <c r="K27" s="268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15">
      <c r="A28" s="206">
        <v>13</v>
      </c>
      <c r="B28" s="269" t="str">
        <f>表紙ＭＤ１!B43</f>
        <v>0</v>
      </c>
      <c r="C28" s="268">
        <f>表紙ＭＤ１!C43</f>
        <v>0</v>
      </c>
      <c r="D28" s="268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06">
        <v>38</v>
      </c>
      <c r="I28" s="230" t="str">
        <f>'ＭＤ２'!B41</f>
        <v>0</v>
      </c>
      <c r="J28" s="268">
        <f>'ＭＤ２'!C41</f>
        <v>0</v>
      </c>
      <c r="K28" s="268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15">
      <c r="A29" s="206"/>
      <c r="B29" s="231"/>
      <c r="C29" s="268"/>
      <c r="D29" s="268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06"/>
      <c r="I29" s="231"/>
      <c r="J29" s="268"/>
      <c r="K29" s="268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15">
      <c r="A30" s="206">
        <v>14</v>
      </c>
      <c r="B30" s="269" t="str">
        <f>表紙ＭＤ１!B45</f>
        <v>0</v>
      </c>
      <c r="C30" s="268">
        <f>表紙ＭＤ１!C45</f>
        <v>0</v>
      </c>
      <c r="D30" s="268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06">
        <v>39</v>
      </c>
      <c r="I30" s="230" t="str">
        <f>'ＭＤ２'!B43</f>
        <v>0</v>
      </c>
      <c r="J30" s="268">
        <f>'ＭＤ２'!C43</f>
        <v>0</v>
      </c>
      <c r="K30" s="268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15">
      <c r="A31" s="206"/>
      <c r="B31" s="231"/>
      <c r="C31" s="268"/>
      <c r="D31" s="268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06"/>
      <c r="I31" s="231"/>
      <c r="J31" s="268"/>
      <c r="K31" s="268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15">
      <c r="A32" s="206">
        <v>15</v>
      </c>
      <c r="B32" s="269" t="str">
        <f>表紙ＭＤ１!B47</f>
        <v>0</v>
      </c>
      <c r="C32" s="268">
        <f>表紙ＭＤ１!C47</f>
        <v>0</v>
      </c>
      <c r="D32" s="268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06">
        <v>40</v>
      </c>
      <c r="I32" s="230" t="str">
        <f>'ＭＤ２'!B45</f>
        <v>0</v>
      </c>
      <c r="J32" s="268">
        <f>'ＭＤ２'!C45</f>
        <v>0</v>
      </c>
      <c r="K32" s="268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15">
      <c r="A33" s="206"/>
      <c r="B33" s="231"/>
      <c r="C33" s="268"/>
      <c r="D33" s="268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06"/>
      <c r="I33" s="231"/>
      <c r="J33" s="268"/>
      <c r="K33" s="268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15">
      <c r="A34" s="206">
        <v>16</v>
      </c>
      <c r="B34" s="269" t="str">
        <f>表紙ＭＤ１!B49</f>
        <v>0</v>
      </c>
      <c r="C34" s="268">
        <f>表紙ＭＤ１!C49</f>
        <v>0</v>
      </c>
      <c r="D34" s="268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06">
        <v>41</v>
      </c>
      <c r="I34" s="230" t="str">
        <f>'ＭＤ２'!B47</f>
        <v>0</v>
      </c>
      <c r="J34" s="268">
        <f>'ＭＤ２'!C47</f>
        <v>0</v>
      </c>
      <c r="K34" s="268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15">
      <c r="A35" s="206"/>
      <c r="B35" s="231"/>
      <c r="C35" s="268"/>
      <c r="D35" s="268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06"/>
      <c r="I35" s="231"/>
      <c r="J35" s="268"/>
      <c r="K35" s="268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15">
      <c r="A36" s="206">
        <v>17</v>
      </c>
      <c r="B36" s="269" t="str">
        <f>表紙ＭＤ１!B51</f>
        <v>0</v>
      </c>
      <c r="C36" s="268">
        <f>表紙ＭＤ１!C51</f>
        <v>0</v>
      </c>
      <c r="D36" s="268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06">
        <v>42</v>
      </c>
      <c r="I36" s="230" t="str">
        <f>'ＭＤ２'!B49</f>
        <v>0</v>
      </c>
      <c r="J36" s="268">
        <f>'ＭＤ２'!C49</f>
        <v>0</v>
      </c>
      <c r="K36" s="268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15">
      <c r="A37" s="206"/>
      <c r="B37" s="231"/>
      <c r="C37" s="268"/>
      <c r="D37" s="268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06"/>
      <c r="I37" s="231"/>
      <c r="J37" s="268"/>
      <c r="K37" s="268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15">
      <c r="A38" s="206">
        <v>18</v>
      </c>
      <c r="B38" s="269" t="str">
        <f>表紙ＭＤ１!B53</f>
        <v>0</v>
      </c>
      <c r="C38" s="268">
        <f>表紙ＭＤ１!C53</f>
        <v>0</v>
      </c>
      <c r="D38" s="268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06">
        <v>43</v>
      </c>
      <c r="I38" s="230" t="str">
        <f>'ＭＤ２'!B51</f>
        <v>0</v>
      </c>
      <c r="J38" s="268">
        <f>'ＭＤ２'!C51</f>
        <v>0</v>
      </c>
      <c r="K38" s="268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15">
      <c r="A39" s="206"/>
      <c r="B39" s="231"/>
      <c r="C39" s="268"/>
      <c r="D39" s="268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06"/>
      <c r="I39" s="231"/>
      <c r="J39" s="268"/>
      <c r="K39" s="268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15">
      <c r="A40" s="206">
        <v>19</v>
      </c>
      <c r="B40" s="269" t="str">
        <f>表紙ＭＤ１!B55</f>
        <v>0</v>
      </c>
      <c r="C40" s="268">
        <f>表紙ＭＤ１!C55</f>
        <v>0</v>
      </c>
      <c r="D40" s="268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06">
        <v>44</v>
      </c>
      <c r="I40" s="230" t="str">
        <f>'ＭＤ２'!B53</f>
        <v>0</v>
      </c>
      <c r="J40" s="268">
        <f>'ＭＤ２'!C53</f>
        <v>0</v>
      </c>
      <c r="K40" s="268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15">
      <c r="A41" s="206"/>
      <c r="B41" s="231"/>
      <c r="C41" s="268"/>
      <c r="D41" s="268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06"/>
      <c r="I41" s="231"/>
      <c r="J41" s="268"/>
      <c r="K41" s="268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15">
      <c r="A42" s="206">
        <v>20</v>
      </c>
      <c r="B42" s="269" t="str">
        <f>表紙ＭＤ１!B57</f>
        <v>0</v>
      </c>
      <c r="C42" s="268">
        <f>表紙ＭＤ１!C57</f>
        <v>0</v>
      </c>
      <c r="D42" s="268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06">
        <v>45</v>
      </c>
      <c r="I42" s="230" t="str">
        <f>'ＭＤ２'!B55</f>
        <v>0</v>
      </c>
      <c r="J42" s="268">
        <f>'ＭＤ２'!C55</f>
        <v>0</v>
      </c>
      <c r="K42" s="268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15">
      <c r="A43" s="206"/>
      <c r="B43" s="231"/>
      <c r="C43" s="268"/>
      <c r="D43" s="268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06"/>
      <c r="I43" s="231"/>
      <c r="J43" s="268"/>
      <c r="K43" s="268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15">
      <c r="A44" s="206">
        <v>21</v>
      </c>
      <c r="B44" s="269" t="str">
        <f>'ＭＤ２'!B7</f>
        <v>0</v>
      </c>
      <c r="C44" s="268">
        <f>'ＭＤ２'!C7</f>
        <v>0</v>
      </c>
      <c r="D44" s="268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06">
        <v>46</v>
      </c>
      <c r="I44" s="230" t="str">
        <f>'ＭＤ３'!B7</f>
        <v>0</v>
      </c>
      <c r="J44" s="268">
        <f>'ＭＤ３'!C7</f>
        <v>0</v>
      </c>
      <c r="K44" s="268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15">
      <c r="A45" s="206"/>
      <c r="B45" s="231"/>
      <c r="C45" s="268"/>
      <c r="D45" s="268"/>
      <c r="E45" s="86">
        <f>'ＭＤ２'!E8</f>
        <v>0</v>
      </c>
      <c r="F45" s="84">
        <f>'ＭＤ２'!F8</f>
        <v>0</v>
      </c>
      <c r="G45" s="90">
        <f>'ＭＤ２'!H8</f>
        <v>0</v>
      </c>
      <c r="H45" s="206"/>
      <c r="I45" s="231"/>
      <c r="J45" s="268"/>
      <c r="K45" s="268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15">
      <c r="A46" s="206">
        <v>22</v>
      </c>
      <c r="B46" s="269" t="str">
        <f>'ＭＤ２'!B9</f>
        <v>0</v>
      </c>
      <c r="C46" s="268">
        <f>'ＭＤ２'!C9</f>
        <v>0</v>
      </c>
      <c r="D46" s="268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06">
        <v>47</v>
      </c>
      <c r="I46" s="230" t="str">
        <f>'ＭＤ３'!B9</f>
        <v>0</v>
      </c>
      <c r="J46" s="268">
        <f>'ＭＤ３'!C9</f>
        <v>0</v>
      </c>
      <c r="K46" s="268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15">
      <c r="A47" s="206"/>
      <c r="B47" s="231"/>
      <c r="C47" s="268"/>
      <c r="D47" s="268"/>
      <c r="E47" s="86">
        <f>'ＭＤ２'!E10</f>
        <v>0</v>
      </c>
      <c r="F47" s="84">
        <f>'ＭＤ２'!F10</f>
        <v>0</v>
      </c>
      <c r="G47" s="88">
        <f>'ＭＤ２'!H10</f>
        <v>0</v>
      </c>
      <c r="H47" s="206"/>
      <c r="I47" s="231"/>
      <c r="J47" s="268"/>
      <c r="K47" s="268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15">
      <c r="A48" s="206">
        <v>23</v>
      </c>
      <c r="B48" s="269" t="str">
        <f>'ＭＤ２'!B11</f>
        <v>0</v>
      </c>
      <c r="C48" s="268">
        <f>'ＭＤ２'!C11</f>
        <v>0</v>
      </c>
      <c r="D48" s="268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06">
        <v>48</v>
      </c>
      <c r="I48" s="230" t="str">
        <f>'ＭＤ３'!B11</f>
        <v>0</v>
      </c>
      <c r="J48" s="268">
        <f>'ＭＤ３'!C11</f>
        <v>0</v>
      </c>
      <c r="K48" s="268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15">
      <c r="A49" s="206"/>
      <c r="B49" s="231"/>
      <c r="C49" s="268"/>
      <c r="D49" s="268"/>
      <c r="E49" s="86">
        <f>'ＭＤ２'!E12</f>
        <v>0</v>
      </c>
      <c r="F49" s="84">
        <f>'ＭＤ２'!F12</f>
        <v>0</v>
      </c>
      <c r="G49" s="90">
        <f>'ＭＤ２'!H12</f>
        <v>0</v>
      </c>
      <c r="H49" s="206"/>
      <c r="I49" s="231"/>
      <c r="J49" s="268"/>
      <c r="K49" s="268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15">
      <c r="A50" s="206">
        <v>24</v>
      </c>
      <c r="B50" s="269" t="str">
        <f>'ＭＤ２'!B13</f>
        <v>0</v>
      </c>
      <c r="C50" s="268">
        <f>'ＭＤ２'!C13</f>
        <v>0</v>
      </c>
      <c r="D50" s="268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06">
        <v>49</v>
      </c>
      <c r="I50" s="230" t="str">
        <f>'ＭＤ３'!B13</f>
        <v>0</v>
      </c>
      <c r="J50" s="268">
        <f>'ＭＤ３'!C13</f>
        <v>0</v>
      </c>
      <c r="K50" s="268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15">
      <c r="A51" s="206"/>
      <c r="B51" s="231"/>
      <c r="C51" s="268"/>
      <c r="D51" s="268"/>
      <c r="E51" s="86">
        <f>'ＭＤ２'!E14</f>
        <v>0</v>
      </c>
      <c r="F51" s="84">
        <f>'ＭＤ２'!F14</f>
        <v>0</v>
      </c>
      <c r="G51" s="88">
        <f>'ＭＤ２'!H14</f>
        <v>0</v>
      </c>
      <c r="H51" s="206"/>
      <c r="I51" s="231"/>
      <c r="J51" s="268"/>
      <c r="K51" s="268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15">
      <c r="A52" s="206">
        <v>25</v>
      </c>
      <c r="B52" s="269" t="str">
        <f>'ＭＤ２'!B15</f>
        <v>0</v>
      </c>
      <c r="C52" s="268">
        <f>'ＭＤ２'!C15</f>
        <v>0</v>
      </c>
      <c r="D52" s="268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06">
        <v>50</v>
      </c>
      <c r="I52" s="230" t="str">
        <f>'ＭＤ３'!B15</f>
        <v>0</v>
      </c>
      <c r="J52" s="268">
        <f>'ＭＤ３'!C15</f>
        <v>0</v>
      </c>
      <c r="K52" s="268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15">
      <c r="A53" s="206"/>
      <c r="B53" s="231"/>
      <c r="C53" s="268"/>
      <c r="D53" s="268"/>
      <c r="E53" s="86">
        <f>'ＭＤ２'!E16</f>
        <v>0</v>
      </c>
      <c r="F53" s="87">
        <f>'ＭＤ２'!F16</f>
        <v>0</v>
      </c>
      <c r="G53" s="88">
        <f>'ＭＤ２'!H16</f>
        <v>0</v>
      </c>
      <c r="H53" s="206"/>
      <c r="I53" s="231"/>
      <c r="J53" s="268"/>
      <c r="K53" s="268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12" t="s">
        <v>61</v>
      </c>
      <c r="D59" s="213"/>
      <c r="E59" s="213"/>
      <c r="F59" s="213"/>
      <c r="I59" s="11"/>
      <c r="J59" s="212" t="s">
        <v>57</v>
      </c>
      <c r="K59" s="213"/>
      <c r="L59" s="213"/>
      <c r="M59" s="213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60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60</v>
      </c>
    </row>
    <row r="62" spans="1:14" x14ac:dyDescent="0.15">
      <c r="A62" s="206">
        <v>51</v>
      </c>
      <c r="B62" s="230" t="str">
        <f>'ＭＤ３'!B17</f>
        <v>0</v>
      </c>
      <c r="C62" s="268">
        <f>'ＭＤ３'!C17</f>
        <v>0</v>
      </c>
      <c r="D62" s="268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06">
        <f>'ＷＤ１'!A7</f>
        <v>1</v>
      </c>
      <c r="I62" s="230" t="str">
        <f>'ＷＤ１'!B7</f>
        <v>0</v>
      </c>
      <c r="J62" s="268">
        <f>'ＷＤ１'!C7</f>
        <v>0</v>
      </c>
      <c r="K62" s="268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15">
      <c r="A63" s="206"/>
      <c r="B63" s="231"/>
      <c r="C63" s="268"/>
      <c r="D63" s="268"/>
      <c r="E63" s="86">
        <f>'ＭＤ３'!E18</f>
        <v>0</v>
      </c>
      <c r="F63" s="84">
        <f>'ＭＤ３'!F18</f>
        <v>0</v>
      </c>
      <c r="G63" s="90">
        <f>'ＭＤ３'!H18</f>
        <v>0</v>
      </c>
      <c r="H63" s="206"/>
      <c r="I63" s="231"/>
      <c r="J63" s="268"/>
      <c r="K63" s="268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15">
      <c r="A64" s="206">
        <v>52</v>
      </c>
      <c r="B64" s="230" t="str">
        <f>'ＭＤ３'!B19</f>
        <v>0</v>
      </c>
      <c r="C64" s="268">
        <f>'ＭＤ３'!C19</f>
        <v>0</v>
      </c>
      <c r="D64" s="268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06">
        <f>'ＷＤ１'!A9</f>
        <v>2</v>
      </c>
      <c r="I64" s="230" t="str">
        <f>'ＷＤ１'!B9</f>
        <v>0</v>
      </c>
      <c r="J64" s="268" t="str">
        <f>'ＷＤ１'!C9</f>
        <v>　</v>
      </c>
      <c r="K64" s="268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15">
      <c r="A65" s="206"/>
      <c r="B65" s="231"/>
      <c r="C65" s="268"/>
      <c r="D65" s="268"/>
      <c r="E65" s="86">
        <f>'ＭＤ３'!E20</f>
        <v>0</v>
      </c>
      <c r="F65" s="84">
        <f>'ＭＤ３'!F20</f>
        <v>0</v>
      </c>
      <c r="G65" s="90">
        <f>'ＭＤ３'!H20</f>
        <v>0</v>
      </c>
      <c r="H65" s="206"/>
      <c r="I65" s="231"/>
      <c r="J65" s="268"/>
      <c r="K65" s="268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15">
      <c r="A66" s="206">
        <v>53</v>
      </c>
      <c r="B66" s="230" t="str">
        <f>'ＭＤ３'!B21</f>
        <v>0</v>
      </c>
      <c r="C66" s="268">
        <f>'ＭＤ３'!C21</f>
        <v>0</v>
      </c>
      <c r="D66" s="268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06">
        <f>'ＷＤ１'!A11</f>
        <v>3</v>
      </c>
      <c r="I66" s="230" t="str">
        <f>'ＷＤ１'!B11</f>
        <v>0</v>
      </c>
      <c r="J66" s="268" t="str">
        <f>'ＷＤ１'!C11</f>
        <v>　</v>
      </c>
      <c r="K66" s="268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15">
      <c r="A67" s="206"/>
      <c r="B67" s="231"/>
      <c r="C67" s="268"/>
      <c r="D67" s="268"/>
      <c r="E67" s="86">
        <f>'ＭＤ３'!E22</f>
        <v>0</v>
      </c>
      <c r="F67" s="84">
        <f>'ＭＤ３'!F22</f>
        <v>0</v>
      </c>
      <c r="G67" s="90">
        <f>'ＭＤ３'!H22</f>
        <v>0</v>
      </c>
      <c r="H67" s="206"/>
      <c r="I67" s="231"/>
      <c r="J67" s="268"/>
      <c r="K67" s="268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15">
      <c r="A68" s="206">
        <v>54</v>
      </c>
      <c r="B68" s="230" t="str">
        <f>'ＭＤ３'!B23</f>
        <v>0</v>
      </c>
      <c r="C68" s="268">
        <f>'ＭＤ３'!C23</f>
        <v>0</v>
      </c>
      <c r="D68" s="268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06">
        <f>'ＷＤ１'!A13</f>
        <v>4</v>
      </c>
      <c r="I68" s="230" t="str">
        <f>'ＷＤ１'!B13</f>
        <v>0</v>
      </c>
      <c r="J68" s="268" t="str">
        <f>'ＷＤ１'!C13</f>
        <v>　</v>
      </c>
      <c r="K68" s="268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15">
      <c r="A69" s="206"/>
      <c r="B69" s="231"/>
      <c r="C69" s="268"/>
      <c r="D69" s="268"/>
      <c r="E69" s="86">
        <f>'ＭＤ３'!E24</f>
        <v>0</v>
      </c>
      <c r="F69" s="84">
        <f>'ＭＤ３'!F24</f>
        <v>0</v>
      </c>
      <c r="G69" s="88">
        <f>'ＭＤ３'!H24</f>
        <v>0</v>
      </c>
      <c r="H69" s="206"/>
      <c r="I69" s="231"/>
      <c r="J69" s="268"/>
      <c r="K69" s="268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15">
      <c r="A70" s="206">
        <v>55</v>
      </c>
      <c r="B70" s="230" t="str">
        <f>'ＭＤ３'!B25</f>
        <v>0</v>
      </c>
      <c r="C70" s="268">
        <f>'ＭＤ３'!C25</f>
        <v>0</v>
      </c>
      <c r="D70" s="268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06">
        <f>'ＷＤ１'!A15</f>
        <v>5</v>
      </c>
      <c r="I70" s="230" t="str">
        <f>'ＷＤ１'!B15</f>
        <v>0</v>
      </c>
      <c r="J70" s="268" t="str">
        <f>'ＷＤ１'!C15</f>
        <v>　</v>
      </c>
      <c r="K70" s="268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15">
      <c r="A71" s="206"/>
      <c r="B71" s="231"/>
      <c r="C71" s="268"/>
      <c r="D71" s="268"/>
      <c r="E71" s="86">
        <f>'ＭＤ３'!E26</f>
        <v>0</v>
      </c>
      <c r="F71" s="84">
        <f>'ＭＤ３'!F26</f>
        <v>0</v>
      </c>
      <c r="G71" s="88">
        <f>'ＭＤ３'!H26</f>
        <v>0</v>
      </c>
      <c r="H71" s="206"/>
      <c r="I71" s="231"/>
      <c r="J71" s="268"/>
      <c r="K71" s="268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15">
      <c r="A72" s="206">
        <v>56</v>
      </c>
      <c r="B72" s="230" t="str">
        <f>'ＭＤ３'!B27</f>
        <v>0</v>
      </c>
      <c r="C72" s="268">
        <f>'ＭＤ３'!C27</f>
        <v>0</v>
      </c>
      <c r="D72" s="268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06">
        <f>'ＷＤ１'!A17</f>
        <v>6</v>
      </c>
      <c r="I72" s="230" t="str">
        <f>'ＷＤ１'!B17</f>
        <v>0</v>
      </c>
      <c r="J72" s="268" t="str">
        <f>'ＷＤ１'!C17</f>
        <v>　</v>
      </c>
      <c r="K72" s="268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15">
      <c r="A73" s="206"/>
      <c r="B73" s="231"/>
      <c r="C73" s="268"/>
      <c r="D73" s="268"/>
      <c r="E73" s="86">
        <f>'ＭＤ３'!E28</f>
        <v>0</v>
      </c>
      <c r="F73" s="84">
        <f>'ＭＤ３'!F28</f>
        <v>0</v>
      </c>
      <c r="G73" s="90">
        <f>'ＭＤ３'!H28</f>
        <v>0</v>
      </c>
      <c r="H73" s="206"/>
      <c r="I73" s="231"/>
      <c r="J73" s="268"/>
      <c r="K73" s="268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15">
      <c r="A74" s="206">
        <v>57</v>
      </c>
      <c r="B74" s="230" t="str">
        <f>'ＭＤ３'!B29</f>
        <v>0</v>
      </c>
      <c r="C74" s="268">
        <f>'ＭＤ３'!C29</f>
        <v>0</v>
      </c>
      <c r="D74" s="268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06">
        <f>'ＷＤ１'!A19</f>
        <v>7</v>
      </c>
      <c r="I74" s="230" t="str">
        <f>'ＷＤ１'!B19</f>
        <v>0</v>
      </c>
      <c r="J74" s="268" t="str">
        <f>'ＷＤ１'!C19</f>
        <v>　</v>
      </c>
      <c r="K74" s="268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15">
      <c r="A75" s="206"/>
      <c r="B75" s="231"/>
      <c r="C75" s="268"/>
      <c r="D75" s="268"/>
      <c r="E75" s="86">
        <f>'ＭＤ３'!E30</f>
        <v>0</v>
      </c>
      <c r="F75" s="84">
        <f>'ＭＤ３'!F30</f>
        <v>0</v>
      </c>
      <c r="G75" s="90">
        <f>'ＭＤ３'!H30</f>
        <v>0</v>
      </c>
      <c r="H75" s="206"/>
      <c r="I75" s="231"/>
      <c r="J75" s="268"/>
      <c r="K75" s="268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15">
      <c r="A76" s="206">
        <v>58</v>
      </c>
      <c r="B76" s="230" t="str">
        <f>'ＭＤ３'!B31</f>
        <v>0</v>
      </c>
      <c r="C76" s="268">
        <f>'ＭＤ３'!C31</f>
        <v>0</v>
      </c>
      <c r="D76" s="268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06">
        <f>'ＷＤ１'!A21</f>
        <v>8</v>
      </c>
      <c r="I76" s="230" t="str">
        <f>'ＷＤ１'!B21</f>
        <v>0</v>
      </c>
      <c r="J76" s="268" t="str">
        <f>'ＷＤ１'!C21</f>
        <v>　</v>
      </c>
      <c r="K76" s="268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15">
      <c r="A77" s="206"/>
      <c r="B77" s="231"/>
      <c r="C77" s="268"/>
      <c r="D77" s="268"/>
      <c r="E77" s="86">
        <f>'ＭＤ３'!E32</f>
        <v>0</v>
      </c>
      <c r="F77" s="84">
        <f>'ＭＤ３'!F32</f>
        <v>0</v>
      </c>
      <c r="G77" s="90">
        <f>'ＭＤ３'!H32</f>
        <v>0</v>
      </c>
      <c r="H77" s="206"/>
      <c r="I77" s="231"/>
      <c r="J77" s="268"/>
      <c r="K77" s="268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15">
      <c r="A78" s="206">
        <v>59</v>
      </c>
      <c r="B78" s="230" t="str">
        <f>'ＭＤ３'!B33</f>
        <v>0</v>
      </c>
      <c r="C78" s="268">
        <f>'ＭＤ３'!C33</f>
        <v>0</v>
      </c>
      <c r="D78" s="268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06">
        <f>'ＷＤ１'!A23</f>
        <v>9</v>
      </c>
      <c r="I78" s="230" t="str">
        <f>'ＷＤ１'!B23</f>
        <v>0</v>
      </c>
      <c r="J78" s="268" t="str">
        <f>'ＷＤ１'!C23</f>
        <v>　</v>
      </c>
      <c r="K78" s="268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15">
      <c r="A79" s="206"/>
      <c r="B79" s="231"/>
      <c r="C79" s="268"/>
      <c r="D79" s="268"/>
      <c r="E79" s="86">
        <f>'ＭＤ３'!E34</f>
        <v>0</v>
      </c>
      <c r="F79" s="84">
        <f>'ＭＤ３'!F34</f>
        <v>0</v>
      </c>
      <c r="G79" s="88">
        <f>'ＭＤ３'!H34</f>
        <v>0</v>
      </c>
      <c r="H79" s="206"/>
      <c r="I79" s="231"/>
      <c r="J79" s="268"/>
      <c r="K79" s="268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15">
      <c r="A80" s="206">
        <v>60</v>
      </c>
      <c r="B80" s="230" t="str">
        <f>'ＭＤ３'!B35</f>
        <v>0</v>
      </c>
      <c r="C80" s="268">
        <f>'ＭＤ３'!C35</f>
        <v>0</v>
      </c>
      <c r="D80" s="268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06">
        <f>'ＷＤ１'!A25</f>
        <v>10</v>
      </c>
      <c r="I80" s="230" t="str">
        <f>'ＷＤ１'!B25</f>
        <v>0</v>
      </c>
      <c r="J80" s="268" t="str">
        <f>'ＷＤ１'!C25</f>
        <v>　</v>
      </c>
      <c r="K80" s="268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15">
      <c r="A81" s="206"/>
      <c r="B81" s="231"/>
      <c r="C81" s="268"/>
      <c r="D81" s="268"/>
      <c r="E81" s="86">
        <f>'ＭＤ３'!E36</f>
        <v>0</v>
      </c>
      <c r="F81" s="84">
        <f>'ＭＤ３'!F36</f>
        <v>0</v>
      </c>
      <c r="G81" s="90">
        <f>'ＭＤ３'!H36</f>
        <v>0</v>
      </c>
      <c r="H81" s="206"/>
      <c r="I81" s="231"/>
      <c r="J81" s="268"/>
      <c r="K81" s="268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15">
      <c r="A82" s="206">
        <v>61</v>
      </c>
      <c r="B82" s="230" t="str">
        <f>'ＭＤ３'!B37</f>
        <v>0</v>
      </c>
      <c r="C82" s="268">
        <f>'ＭＤ３'!C37</f>
        <v>0</v>
      </c>
      <c r="D82" s="268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06">
        <f>'ＷＤ１'!A27</f>
        <v>11</v>
      </c>
      <c r="I82" s="230" t="str">
        <f>'ＷＤ１'!B27</f>
        <v>0</v>
      </c>
      <c r="J82" s="268" t="str">
        <f>'ＷＤ１'!C27</f>
        <v>　</v>
      </c>
      <c r="K82" s="268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15">
      <c r="A83" s="206"/>
      <c r="B83" s="231"/>
      <c r="C83" s="268"/>
      <c r="D83" s="268"/>
      <c r="E83" s="86">
        <f>'ＭＤ３'!E38</f>
        <v>0</v>
      </c>
      <c r="F83" s="84">
        <f>'ＭＤ３'!F38</f>
        <v>0</v>
      </c>
      <c r="G83" s="90">
        <f>'ＭＤ３'!H38</f>
        <v>0</v>
      </c>
      <c r="H83" s="206"/>
      <c r="I83" s="231"/>
      <c r="J83" s="268"/>
      <c r="K83" s="268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15">
      <c r="A84" s="206">
        <v>62</v>
      </c>
      <c r="B84" s="230" t="str">
        <f>'ＭＤ３'!B39</f>
        <v>0</v>
      </c>
      <c r="C84" s="268">
        <f>'ＭＤ３'!C39</f>
        <v>0</v>
      </c>
      <c r="D84" s="268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06">
        <f>'ＷＤ１'!A29</f>
        <v>12</v>
      </c>
      <c r="I84" s="230" t="str">
        <f>'ＷＤ１'!B29</f>
        <v>0</v>
      </c>
      <c r="J84" s="268" t="str">
        <f>'ＷＤ１'!C29</f>
        <v>　</v>
      </c>
      <c r="K84" s="268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15">
      <c r="A85" s="206"/>
      <c r="B85" s="231"/>
      <c r="C85" s="268"/>
      <c r="D85" s="268"/>
      <c r="E85" s="86">
        <f>'ＭＤ３'!E40</f>
        <v>0</v>
      </c>
      <c r="F85" s="84">
        <f>'ＭＤ３'!F40</f>
        <v>0</v>
      </c>
      <c r="G85" s="90">
        <f>'ＭＤ３'!H40</f>
        <v>0</v>
      </c>
      <c r="H85" s="206"/>
      <c r="I85" s="231"/>
      <c r="J85" s="268"/>
      <c r="K85" s="268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15">
      <c r="A86" s="206">
        <v>63</v>
      </c>
      <c r="B86" s="230" t="str">
        <f>'ＭＤ３'!B41</f>
        <v>0</v>
      </c>
      <c r="C86" s="268">
        <f>'ＭＤ３'!C41</f>
        <v>0</v>
      </c>
      <c r="D86" s="268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06">
        <f>'ＷＤ１'!A31</f>
        <v>13</v>
      </c>
      <c r="I86" s="230" t="str">
        <f>'ＷＤ１'!B31</f>
        <v>0</v>
      </c>
      <c r="J86" s="268" t="str">
        <f>'ＷＤ１'!C31</f>
        <v>　</v>
      </c>
      <c r="K86" s="268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15">
      <c r="A87" s="206"/>
      <c r="B87" s="231"/>
      <c r="C87" s="268"/>
      <c r="D87" s="268"/>
      <c r="E87" s="86">
        <f>'ＭＤ３'!E42</f>
        <v>0</v>
      </c>
      <c r="F87" s="84">
        <f>'ＭＤ３'!F42</f>
        <v>0</v>
      </c>
      <c r="G87" s="88">
        <f>'ＭＤ３'!H42</f>
        <v>0</v>
      </c>
      <c r="H87" s="206"/>
      <c r="I87" s="231"/>
      <c r="J87" s="268"/>
      <c r="K87" s="268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15">
      <c r="A88" s="206">
        <v>64</v>
      </c>
      <c r="B88" s="230" t="str">
        <f>'ＭＤ３'!B43</f>
        <v>0</v>
      </c>
      <c r="C88" s="268">
        <f>'ＭＤ３'!C43</f>
        <v>0</v>
      </c>
      <c r="D88" s="268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06">
        <f>'ＷＤ１'!A33</f>
        <v>14</v>
      </c>
      <c r="I88" s="230" t="str">
        <f>'ＷＤ１'!B33</f>
        <v>0</v>
      </c>
      <c r="J88" s="268" t="str">
        <f>'ＷＤ１'!C33</f>
        <v>　</v>
      </c>
      <c r="K88" s="268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15">
      <c r="A89" s="206"/>
      <c r="B89" s="231"/>
      <c r="C89" s="268"/>
      <c r="D89" s="268"/>
      <c r="E89" s="86">
        <f>'ＭＤ３'!E44</f>
        <v>0</v>
      </c>
      <c r="F89" s="84">
        <f>'ＭＤ３'!F44</f>
        <v>0</v>
      </c>
      <c r="G89" s="88">
        <f>'ＭＤ３'!H44</f>
        <v>0</v>
      </c>
      <c r="H89" s="206"/>
      <c r="I89" s="231"/>
      <c r="J89" s="268"/>
      <c r="K89" s="268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15">
      <c r="A90" s="206">
        <v>65</v>
      </c>
      <c r="B90" s="230" t="str">
        <f>'ＭＤ３'!B45</f>
        <v>0</v>
      </c>
      <c r="C90" s="268">
        <f>'ＭＤ３'!C45</f>
        <v>0</v>
      </c>
      <c r="D90" s="268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06">
        <f>'ＷＤ１'!A35</f>
        <v>15</v>
      </c>
      <c r="I90" s="230" t="str">
        <f>'ＷＤ１'!B35</f>
        <v>0</v>
      </c>
      <c r="J90" s="268" t="str">
        <f>'ＷＤ１'!C35</f>
        <v>　</v>
      </c>
      <c r="K90" s="268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15">
      <c r="A91" s="206"/>
      <c r="B91" s="231"/>
      <c r="C91" s="268"/>
      <c r="D91" s="268"/>
      <c r="E91" s="86">
        <f>'ＭＤ３'!E46</f>
        <v>0</v>
      </c>
      <c r="F91" s="84">
        <f>'ＭＤ３'!F46</f>
        <v>0</v>
      </c>
      <c r="G91" s="90">
        <f>'ＭＤ３'!H46</f>
        <v>0</v>
      </c>
      <c r="H91" s="206"/>
      <c r="I91" s="231"/>
      <c r="J91" s="268"/>
      <c r="K91" s="268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15">
      <c r="A92" s="206">
        <v>66</v>
      </c>
      <c r="B92" s="230" t="str">
        <f>'ＭＤ３'!B47</f>
        <v>0</v>
      </c>
      <c r="C92" s="268">
        <f>'ＭＤ３'!C47</f>
        <v>0</v>
      </c>
      <c r="D92" s="268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06">
        <f>'ＷＤ１'!A37</f>
        <v>16</v>
      </c>
      <c r="I92" s="230" t="str">
        <f>'ＷＤ１'!B37</f>
        <v>0</v>
      </c>
      <c r="J92" s="268" t="str">
        <f>'ＷＤ１'!C37</f>
        <v>　</v>
      </c>
      <c r="K92" s="268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15">
      <c r="A93" s="206"/>
      <c r="B93" s="231"/>
      <c r="C93" s="268"/>
      <c r="D93" s="268"/>
      <c r="E93" s="86">
        <f>'ＭＤ３'!E48</f>
        <v>0</v>
      </c>
      <c r="F93" s="84">
        <f>'ＭＤ３'!F48</f>
        <v>0</v>
      </c>
      <c r="G93" s="88">
        <f>'ＭＤ３'!H48</f>
        <v>0</v>
      </c>
      <c r="H93" s="206"/>
      <c r="I93" s="231"/>
      <c r="J93" s="268"/>
      <c r="K93" s="268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15">
      <c r="A94" s="206">
        <v>67</v>
      </c>
      <c r="B94" s="230" t="str">
        <f>'ＭＤ３'!B49</f>
        <v>0</v>
      </c>
      <c r="C94" s="268">
        <f>'ＭＤ３'!C49</f>
        <v>0</v>
      </c>
      <c r="D94" s="268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06">
        <f>'ＷＤ１'!A39</f>
        <v>17</v>
      </c>
      <c r="I94" s="230" t="str">
        <f>'ＷＤ１'!B39</f>
        <v>0</v>
      </c>
      <c r="J94" s="268" t="str">
        <f>'ＷＤ１'!C39</f>
        <v>　</v>
      </c>
      <c r="K94" s="268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15">
      <c r="A95" s="206"/>
      <c r="B95" s="231"/>
      <c r="C95" s="268"/>
      <c r="D95" s="268"/>
      <c r="E95" s="86">
        <f>'ＭＤ３'!E50</f>
        <v>0</v>
      </c>
      <c r="F95" s="84">
        <f>'ＭＤ３'!F50</f>
        <v>0</v>
      </c>
      <c r="G95" s="90">
        <f>'ＭＤ３'!H50</f>
        <v>0</v>
      </c>
      <c r="H95" s="206"/>
      <c r="I95" s="231"/>
      <c r="J95" s="268"/>
      <c r="K95" s="268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15">
      <c r="A96" s="206">
        <v>68</v>
      </c>
      <c r="B96" s="230" t="str">
        <f>'ＭＤ３'!B51</f>
        <v>0</v>
      </c>
      <c r="C96" s="268">
        <f>'ＭＤ３'!C51</f>
        <v>0</v>
      </c>
      <c r="D96" s="268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06">
        <f>'ＷＤ１'!A41</f>
        <v>18</v>
      </c>
      <c r="I96" s="230" t="str">
        <f>'ＷＤ１'!B41</f>
        <v>0</v>
      </c>
      <c r="J96" s="268" t="str">
        <f>'ＷＤ１'!C41</f>
        <v>　</v>
      </c>
      <c r="K96" s="268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15">
      <c r="A97" s="206"/>
      <c r="B97" s="231"/>
      <c r="C97" s="268"/>
      <c r="D97" s="268"/>
      <c r="E97" s="86">
        <f>'ＭＤ３'!E52</f>
        <v>0</v>
      </c>
      <c r="F97" s="84">
        <f>'ＭＤ３'!F52</f>
        <v>0</v>
      </c>
      <c r="G97" s="88">
        <f>'ＭＤ３'!H52</f>
        <v>0</v>
      </c>
      <c r="H97" s="206"/>
      <c r="I97" s="231"/>
      <c r="J97" s="268"/>
      <c r="K97" s="268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15">
      <c r="A98" s="206">
        <v>69</v>
      </c>
      <c r="B98" s="230" t="str">
        <f>'ＭＤ３'!B53</f>
        <v>0</v>
      </c>
      <c r="C98" s="268">
        <f>'ＭＤ３'!C53</f>
        <v>0</v>
      </c>
      <c r="D98" s="268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06">
        <f>'ＷＤ１'!A43</f>
        <v>19</v>
      </c>
      <c r="I98" s="230" t="str">
        <f>'ＷＤ１'!B43</f>
        <v>0</v>
      </c>
      <c r="J98" s="268" t="str">
        <f>'ＷＤ１'!C43</f>
        <v>　</v>
      </c>
      <c r="K98" s="268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15">
      <c r="A99" s="206"/>
      <c r="B99" s="231"/>
      <c r="C99" s="268"/>
      <c r="D99" s="268"/>
      <c r="E99" s="86">
        <f>'ＭＤ３'!E54</f>
        <v>0</v>
      </c>
      <c r="F99" s="84">
        <f>'ＭＤ３'!F54</f>
        <v>0</v>
      </c>
      <c r="G99" s="90">
        <f>'ＭＤ３'!H54</f>
        <v>0</v>
      </c>
      <c r="H99" s="206"/>
      <c r="I99" s="231"/>
      <c r="J99" s="268"/>
      <c r="K99" s="268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15">
      <c r="A100" s="206">
        <v>70</v>
      </c>
      <c r="B100" s="230" t="str">
        <f>'ＭＤ３'!B55</f>
        <v>0</v>
      </c>
      <c r="C100" s="268">
        <f>'ＭＤ３'!C55</f>
        <v>0</v>
      </c>
      <c r="D100" s="268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06">
        <f>'ＷＤ１'!A45</f>
        <v>20</v>
      </c>
      <c r="I100" s="230" t="str">
        <f>'ＷＤ１'!B45</f>
        <v>0</v>
      </c>
      <c r="J100" s="268" t="str">
        <f>'ＷＤ１'!C45</f>
        <v>　</v>
      </c>
      <c r="K100" s="268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15">
      <c r="A101" s="206"/>
      <c r="B101" s="231"/>
      <c r="C101" s="268"/>
      <c r="D101" s="268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06"/>
      <c r="I101" s="231"/>
      <c r="J101" s="268"/>
      <c r="K101" s="268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15">
      <c r="G102" s="64"/>
      <c r="H102" s="206">
        <f>'ＷＤ１'!A47</f>
        <v>21</v>
      </c>
      <c r="I102" s="230" t="str">
        <f>'ＷＤ１'!B47</f>
        <v>0</v>
      </c>
      <c r="J102" s="268" t="str">
        <f>'ＷＤ１'!C47</f>
        <v>　</v>
      </c>
      <c r="K102" s="268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15">
      <c r="H103" s="206"/>
      <c r="I103" s="231"/>
      <c r="J103" s="268"/>
      <c r="K103" s="268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15">
      <c r="H104" s="206">
        <f>'ＷＤ１'!A49</f>
        <v>22</v>
      </c>
      <c r="I104" s="230" t="str">
        <f>'ＷＤ１'!B49</f>
        <v>0</v>
      </c>
      <c r="J104" s="268" t="str">
        <f>'ＷＤ１'!C49</f>
        <v>　</v>
      </c>
      <c r="K104" s="268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15">
      <c r="H105" s="206"/>
      <c r="I105" s="231"/>
      <c r="J105" s="268"/>
      <c r="K105" s="268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15">
      <c r="H106" s="206">
        <f>'ＷＤ１'!A51</f>
        <v>23</v>
      </c>
      <c r="I106" s="230" t="str">
        <f>'ＷＤ１'!B51</f>
        <v>0</v>
      </c>
      <c r="J106" s="268" t="str">
        <f>'ＷＤ１'!C51</f>
        <v>　</v>
      </c>
      <c r="K106" s="268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15">
      <c r="H107" s="206"/>
      <c r="I107" s="231"/>
      <c r="J107" s="268"/>
      <c r="K107" s="268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15">
      <c r="H108" s="206">
        <f>'ＷＤ１'!A53</f>
        <v>24</v>
      </c>
      <c r="I108" s="230" t="str">
        <f>'ＷＤ１'!B53</f>
        <v>0</v>
      </c>
      <c r="J108" s="268" t="str">
        <f>'ＷＤ１'!C53</f>
        <v>　</v>
      </c>
      <c r="K108" s="268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15">
      <c r="H109" s="206"/>
      <c r="I109" s="231"/>
      <c r="J109" s="268"/>
      <c r="K109" s="268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15">
      <c r="H110" s="206">
        <f>'ＷＤ１'!A55</f>
        <v>25</v>
      </c>
      <c r="I110" s="230" t="str">
        <f>'ＷＤ１'!B55</f>
        <v>0</v>
      </c>
      <c r="J110" s="268" t="str">
        <f>'ＷＤ１'!C55</f>
        <v>　</v>
      </c>
      <c r="K110" s="268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15">
      <c r="H111" s="206"/>
      <c r="I111" s="231"/>
      <c r="J111" s="268"/>
      <c r="K111" s="268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8.75" x14ac:dyDescent="0.15">
      <c r="B118" s="11"/>
      <c r="C118" s="212" t="s">
        <v>58</v>
      </c>
      <c r="D118" s="213"/>
      <c r="E118" s="213"/>
      <c r="F118" s="213"/>
      <c r="G118" s="63"/>
      <c r="I118" s="11"/>
      <c r="J118" s="212" t="s">
        <v>59</v>
      </c>
      <c r="K118" s="213"/>
      <c r="L118" s="213"/>
      <c r="M118" s="213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60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60</v>
      </c>
    </row>
    <row r="121" spans="1:14" x14ac:dyDescent="0.15">
      <c r="A121" s="206">
        <f>'ＷＤ２'!A7</f>
        <v>26</v>
      </c>
      <c r="B121" s="230" t="str">
        <f>'ＷＤ２'!B7</f>
        <v>0</v>
      </c>
      <c r="C121" s="268">
        <f>'ＷＤ２'!C7</f>
        <v>0</v>
      </c>
      <c r="D121" s="268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06">
        <f>'ＷＤ３'!A7</f>
        <v>51</v>
      </c>
      <c r="I121" s="230" t="str">
        <f>'ＷＤ３'!B7</f>
        <v>0</v>
      </c>
      <c r="J121" s="268">
        <f>'ＷＤ３'!C7</f>
        <v>0</v>
      </c>
      <c r="K121" s="268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15">
      <c r="A122" s="206"/>
      <c r="B122" s="231"/>
      <c r="C122" s="268"/>
      <c r="D122" s="268"/>
      <c r="E122" s="86">
        <f>'ＷＤ２'!E8</f>
        <v>0</v>
      </c>
      <c r="F122" s="87">
        <f>'ＷＤ２'!F8</f>
        <v>0</v>
      </c>
      <c r="G122" s="88">
        <f>'ＷＤ２'!H8</f>
        <v>0</v>
      </c>
      <c r="H122" s="206"/>
      <c r="I122" s="231"/>
      <c r="J122" s="268"/>
      <c r="K122" s="268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15">
      <c r="A123" s="206">
        <f>'ＷＤ２'!A9</f>
        <v>27</v>
      </c>
      <c r="B123" s="230" t="str">
        <f>'ＷＤ２'!B9</f>
        <v>0</v>
      </c>
      <c r="C123" s="268">
        <f>'ＷＤ２'!C9</f>
        <v>0</v>
      </c>
      <c r="D123" s="268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06">
        <f>'ＷＤ３'!A9</f>
        <v>52</v>
      </c>
      <c r="I123" s="230" t="str">
        <f>'ＷＤ３'!B9</f>
        <v>0</v>
      </c>
      <c r="J123" s="268">
        <f>'ＷＤ３'!C9</f>
        <v>0</v>
      </c>
      <c r="K123" s="268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15">
      <c r="A124" s="206"/>
      <c r="B124" s="231"/>
      <c r="C124" s="268"/>
      <c r="D124" s="268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06"/>
      <c r="I124" s="231"/>
      <c r="J124" s="268"/>
      <c r="K124" s="268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15">
      <c r="A125" s="206">
        <f>'ＷＤ２'!A11</f>
        <v>28</v>
      </c>
      <c r="B125" s="230" t="str">
        <f>'ＷＤ２'!B11</f>
        <v>0</v>
      </c>
      <c r="C125" s="268">
        <f>'ＷＤ２'!C11</f>
        <v>0</v>
      </c>
      <c r="D125" s="268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06">
        <f>'ＷＤ３'!A11</f>
        <v>53</v>
      </c>
      <c r="I125" s="230" t="str">
        <f>'ＷＤ３'!B11</f>
        <v>0</v>
      </c>
      <c r="J125" s="268">
        <f>'ＷＤ３'!C11</f>
        <v>0</v>
      </c>
      <c r="K125" s="268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15">
      <c r="A126" s="206"/>
      <c r="B126" s="231"/>
      <c r="C126" s="268"/>
      <c r="D126" s="268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06"/>
      <c r="I126" s="231"/>
      <c r="J126" s="268"/>
      <c r="K126" s="268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15">
      <c r="A127" s="206">
        <f>'ＷＤ２'!A13</f>
        <v>29</v>
      </c>
      <c r="B127" s="230" t="str">
        <f>'ＷＤ２'!B13</f>
        <v>0</v>
      </c>
      <c r="C127" s="268">
        <f>'ＷＤ２'!C13</f>
        <v>0</v>
      </c>
      <c r="D127" s="268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06">
        <f>'ＷＤ３'!A13</f>
        <v>54</v>
      </c>
      <c r="I127" s="230" t="str">
        <f>'ＷＤ３'!B13</f>
        <v>0</v>
      </c>
      <c r="J127" s="268">
        <f>'ＷＤ３'!C13</f>
        <v>0</v>
      </c>
      <c r="K127" s="268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15">
      <c r="A128" s="206"/>
      <c r="B128" s="231"/>
      <c r="C128" s="268"/>
      <c r="D128" s="268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06"/>
      <c r="I128" s="231"/>
      <c r="J128" s="268"/>
      <c r="K128" s="268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15">
      <c r="A129" s="206">
        <f>'ＷＤ２'!A15</f>
        <v>30</v>
      </c>
      <c r="B129" s="230" t="str">
        <f>'ＷＤ２'!B15</f>
        <v>0</v>
      </c>
      <c r="C129" s="268">
        <f>'ＷＤ２'!C15</f>
        <v>0</v>
      </c>
      <c r="D129" s="268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06">
        <f>'ＷＤ３'!A15</f>
        <v>55</v>
      </c>
      <c r="I129" s="230" t="str">
        <f>'ＷＤ３'!B15</f>
        <v>0</v>
      </c>
      <c r="J129" s="268">
        <f>'ＷＤ３'!C15</f>
        <v>0</v>
      </c>
      <c r="K129" s="268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15">
      <c r="A130" s="206"/>
      <c r="B130" s="231"/>
      <c r="C130" s="268"/>
      <c r="D130" s="268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06"/>
      <c r="I130" s="231"/>
      <c r="J130" s="268"/>
      <c r="K130" s="268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15">
      <c r="A131" s="206">
        <f>'ＷＤ２'!A17</f>
        <v>31</v>
      </c>
      <c r="B131" s="230" t="str">
        <f>'ＷＤ２'!B17</f>
        <v>0</v>
      </c>
      <c r="C131" s="268">
        <f>'ＷＤ２'!C17</f>
        <v>0</v>
      </c>
      <c r="D131" s="268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06">
        <f>'ＷＤ３'!A17</f>
        <v>56</v>
      </c>
      <c r="I131" s="230" t="str">
        <f>'ＷＤ３'!B17</f>
        <v>0</v>
      </c>
      <c r="J131" s="268">
        <f>'ＷＤ３'!C17</f>
        <v>0</v>
      </c>
      <c r="K131" s="268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15">
      <c r="A132" s="206"/>
      <c r="B132" s="231"/>
      <c r="C132" s="268"/>
      <c r="D132" s="268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06"/>
      <c r="I132" s="231"/>
      <c r="J132" s="268"/>
      <c r="K132" s="268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15">
      <c r="A133" s="206">
        <f>'ＷＤ２'!A19</f>
        <v>32</v>
      </c>
      <c r="B133" s="230" t="str">
        <f>'ＷＤ２'!B19</f>
        <v>0</v>
      </c>
      <c r="C133" s="268">
        <f>'ＷＤ２'!C19</f>
        <v>0</v>
      </c>
      <c r="D133" s="268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06">
        <f>'ＷＤ３'!A19</f>
        <v>57</v>
      </c>
      <c r="I133" s="230" t="str">
        <f>'ＷＤ３'!B19</f>
        <v>0</v>
      </c>
      <c r="J133" s="268">
        <f>'ＷＤ３'!C19</f>
        <v>0</v>
      </c>
      <c r="K133" s="268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15">
      <c r="A134" s="206"/>
      <c r="B134" s="231"/>
      <c r="C134" s="268"/>
      <c r="D134" s="268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06"/>
      <c r="I134" s="231"/>
      <c r="J134" s="268"/>
      <c r="K134" s="268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15">
      <c r="A135" s="206">
        <f>'ＷＤ２'!A21</f>
        <v>33</v>
      </c>
      <c r="B135" s="230" t="str">
        <f>'ＷＤ２'!B21</f>
        <v>0</v>
      </c>
      <c r="C135" s="268">
        <f>'ＷＤ２'!C21</f>
        <v>0</v>
      </c>
      <c r="D135" s="268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06">
        <f>'ＷＤ３'!A21</f>
        <v>58</v>
      </c>
      <c r="I135" s="230" t="str">
        <f>'ＷＤ３'!B21</f>
        <v>0</v>
      </c>
      <c r="J135" s="268">
        <f>'ＷＤ３'!C21</f>
        <v>0</v>
      </c>
      <c r="K135" s="268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15">
      <c r="A136" s="206"/>
      <c r="B136" s="231"/>
      <c r="C136" s="268"/>
      <c r="D136" s="268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06"/>
      <c r="I136" s="231"/>
      <c r="J136" s="268"/>
      <c r="K136" s="268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15">
      <c r="A137" s="206">
        <f>'ＷＤ２'!A23</f>
        <v>34</v>
      </c>
      <c r="B137" s="230" t="str">
        <f>'ＷＤ２'!B23</f>
        <v>0</v>
      </c>
      <c r="C137" s="268">
        <f>'ＷＤ２'!C23</f>
        <v>0</v>
      </c>
      <c r="D137" s="268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06">
        <f>'ＷＤ３'!A23</f>
        <v>59</v>
      </c>
      <c r="I137" s="230" t="str">
        <f>'ＷＤ３'!B23</f>
        <v>0</v>
      </c>
      <c r="J137" s="268">
        <f>'ＷＤ３'!C23</f>
        <v>0</v>
      </c>
      <c r="K137" s="268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15">
      <c r="A138" s="206"/>
      <c r="B138" s="231"/>
      <c r="C138" s="268"/>
      <c r="D138" s="268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06"/>
      <c r="I138" s="231"/>
      <c r="J138" s="268"/>
      <c r="K138" s="268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15">
      <c r="A139" s="206">
        <f>'ＷＤ２'!A25</f>
        <v>35</v>
      </c>
      <c r="B139" s="230" t="str">
        <f>'ＷＤ２'!B25</f>
        <v>0</v>
      </c>
      <c r="C139" s="268">
        <f>'ＷＤ２'!C25</f>
        <v>0</v>
      </c>
      <c r="D139" s="268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06">
        <f>'ＷＤ３'!A25</f>
        <v>60</v>
      </c>
      <c r="I139" s="230" t="str">
        <f>'ＷＤ３'!B25</f>
        <v>0</v>
      </c>
      <c r="J139" s="268">
        <f>'ＷＤ３'!C25</f>
        <v>0</v>
      </c>
      <c r="K139" s="268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15">
      <c r="A140" s="206"/>
      <c r="B140" s="231"/>
      <c r="C140" s="268"/>
      <c r="D140" s="268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06"/>
      <c r="I140" s="231"/>
      <c r="J140" s="268"/>
      <c r="K140" s="268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15">
      <c r="A141" s="206">
        <f>'ＷＤ２'!A27</f>
        <v>36</v>
      </c>
      <c r="B141" s="230" t="str">
        <f>'ＷＤ２'!B27</f>
        <v>0</v>
      </c>
      <c r="C141" s="268">
        <f>'ＷＤ２'!C27</f>
        <v>0</v>
      </c>
      <c r="D141" s="268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06">
        <f>'ＷＤ３'!A27</f>
        <v>61</v>
      </c>
      <c r="I141" s="230" t="str">
        <f>'ＷＤ３'!B27</f>
        <v>0</v>
      </c>
      <c r="J141" s="268">
        <f>'ＷＤ３'!C27</f>
        <v>0</v>
      </c>
      <c r="K141" s="268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15">
      <c r="A142" s="206"/>
      <c r="B142" s="231"/>
      <c r="C142" s="268"/>
      <c r="D142" s="268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06"/>
      <c r="I142" s="231"/>
      <c r="J142" s="268"/>
      <c r="K142" s="268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15">
      <c r="A143" s="206">
        <f>'ＷＤ２'!A29</f>
        <v>37</v>
      </c>
      <c r="B143" s="230" t="str">
        <f>'ＷＤ２'!B29</f>
        <v>0</v>
      </c>
      <c r="C143" s="268">
        <f>'ＷＤ２'!C29</f>
        <v>0</v>
      </c>
      <c r="D143" s="268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06">
        <f>'ＷＤ３'!A29</f>
        <v>62</v>
      </c>
      <c r="I143" s="230" t="str">
        <f>'ＷＤ３'!B29</f>
        <v>0</v>
      </c>
      <c r="J143" s="268">
        <f>'ＷＤ３'!C29</f>
        <v>0</v>
      </c>
      <c r="K143" s="268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15">
      <c r="A144" s="206"/>
      <c r="B144" s="231"/>
      <c r="C144" s="268"/>
      <c r="D144" s="268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06"/>
      <c r="I144" s="231"/>
      <c r="J144" s="268"/>
      <c r="K144" s="268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15">
      <c r="A145" s="206">
        <f>'ＷＤ２'!A31</f>
        <v>38</v>
      </c>
      <c r="B145" s="230" t="str">
        <f>'ＷＤ２'!B31</f>
        <v>0</v>
      </c>
      <c r="C145" s="268">
        <f>'ＷＤ２'!C31</f>
        <v>0</v>
      </c>
      <c r="D145" s="268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06">
        <f>'ＷＤ３'!A31</f>
        <v>63</v>
      </c>
      <c r="I145" s="230" t="str">
        <f>'ＷＤ３'!B31</f>
        <v>0</v>
      </c>
      <c r="J145" s="268">
        <f>'ＷＤ３'!C31</f>
        <v>0</v>
      </c>
      <c r="K145" s="268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15">
      <c r="A146" s="206"/>
      <c r="B146" s="231"/>
      <c r="C146" s="268"/>
      <c r="D146" s="268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06"/>
      <c r="I146" s="231"/>
      <c r="J146" s="268"/>
      <c r="K146" s="268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15">
      <c r="A147" s="206">
        <f>'ＷＤ２'!A33</f>
        <v>39</v>
      </c>
      <c r="B147" s="230" t="str">
        <f>'ＷＤ２'!B33</f>
        <v>0</v>
      </c>
      <c r="C147" s="268">
        <f>'ＷＤ２'!C33</f>
        <v>0</v>
      </c>
      <c r="D147" s="268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06">
        <f>'ＷＤ３'!A33</f>
        <v>64</v>
      </c>
      <c r="I147" s="230" t="str">
        <f>'ＷＤ３'!B33</f>
        <v>0</v>
      </c>
      <c r="J147" s="268">
        <f>'ＷＤ３'!C33</f>
        <v>0</v>
      </c>
      <c r="K147" s="268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15">
      <c r="A148" s="206"/>
      <c r="B148" s="231"/>
      <c r="C148" s="268"/>
      <c r="D148" s="268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06"/>
      <c r="I148" s="231"/>
      <c r="J148" s="268"/>
      <c r="K148" s="268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15">
      <c r="A149" s="206">
        <f>'ＷＤ２'!A35</f>
        <v>40</v>
      </c>
      <c r="B149" s="230" t="str">
        <f>'ＷＤ２'!B35</f>
        <v>0</v>
      </c>
      <c r="C149" s="268">
        <f>'ＷＤ２'!C35</f>
        <v>0</v>
      </c>
      <c r="D149" s="268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06">
        <f>'ＷＤ３'!A35</f>
        <v>65</v>
      </c>
      <c r="I149" s="230" t="str">
        <f>'ＷＤ３'!B35</f>
        <v>0</v>
      </c>
      <c r="J149" s="268">
        <f>'ＷＤ３'!C35</f>
        <v>0</v>
      </c>
      <c r="K149" s="268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15">
      <c r="A150" s="206"/>
      <c r="B150" s="231"/>
      <c r="C150" s="268"/>
      <c r="D150" s="268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06"/>
      <c r="I150" s="231"/>
      <c r="J150" s="268"/>
      <c r="K150" s="268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15">
      <c r="A151" s="206">
        <f>'ＷＤ２'!A37</f>
        <v>41</v>
      </c>
      <c r="B151" s="230" t="str">
        <f>'ＷＤ２'!B37</f>
        <v>0</v>
      </c>
      <c r="C151" s="268">
        <f>'ＷＤ２'!C37</f>
        <v>0</v>
      </c>
      <c r="D151" s="268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06">
        <f>'ＷＤ３'!A37</f>
        <v>66</v>
      </c>
      <c r="I151" s="230" t="str">
        <f>'ＷＤ３'!B37</f>
        <v>0</v>
      </c>
      <c r="J151" s="268">
        <f>'ＷＤ３'!C37</f>
        <v>0</v>
      </c>
      <c r="K151" s="268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15">
      <c r="A152" s="206"/>
      <c r="B152" s="231"/>
      <c r="C152" s="268"/>
      <c r="D152" s="268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06"/>
      <c r="I152" s="231"/>
      <c r="J152" s="268"/>
      <c r="K152" s="268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15">
      <c r="A153" s="206">
        <f>'ＷＤ２'!A39</f>
        <v>42</v>
      </c>
      <c r="B153" s="230" t="str">
        <f>'ＷＤ２'!B39</f>
        <v>0</v>
      </c>
      <c r="C153" s="268">
        <f>'ＷＤ２'!C39</f>
        <v>0</v>
      </c>
      <c r="D153" s="268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06">
        <f>'ＷＤ３'!A39</f>
        <v>67</v>
      </c>
      <c r="I153" s="230" t="str">
        <f>'ＷＤ３'!B39</f>
        <v>0</v>
      </c>
      <c r="J153" s="268">
        <f>'ＷＤ３'!C39</f>
        <v>0</v>
      </c>
      <c r="K153" s="268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15">
      <c r="A154" s="206"/>
      <c r="B154" s="231"/>
      <c r="C154" s="268"/>
      <c r="D154" s="268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06"/>
      <c r="I154" s="231"/>
      <c r="J154" s="268"/>
      <c r="K154" s="268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15">
      <c r="A155" s="206">
        <f>'ＷＤ２'!A41</f>
        <v>43</v>
      </c>
      <c r="B155" s="230" t="str">
        <f>'ＷＤ２'!B41</f>
        <v>0</v>
      </c>
      <c r="C155" s="268">
        <f>'ＷＤ２'!C41</f>
        <v>0</v>
      </c>
      <c r="D155" s="268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06">
        <f>'ＷＤ３'!A41</f>
        <v>68</v>
      </c>
      <c r="I155" s="230" t="str">
        <f>'ＷＤ３'!B41</f>
        <v>0</v>
      </c>
      <c r="J155" s="268">
        <f>'ＷＤ３'!C41</f>
        <v>0</v>
      </c>
      <c r="K155" s="268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15">
      <c r="A156" s="206"/>
      <c r="B156" s="231"/>
      <c r="C156" s="268"/>
      <c r="D156" s="268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06"/>
      <c r="I156" s="231"/>
      <c r="J156" s="268"/>
      <c r="K156" s="268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15">
      <c r="A157" s="206">
        <f>'ＷＤ２'!A43</f>
        <v>44</v>
      </c>
      <c r="B157" s="230" t="str">
        <f>'ＷＤ２'!B43</f>
        <v>0</v>
      </c>
      <c r="C157" s="268">
        <f>'ＷＤ２'!C43</f>
        <v>0</v>
      </c>
      <c r="D157" s="268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06">
        <f>'ＷＤ３'!A43</f>
        <v>69</v>
      </c>
      <c r="I157" s="230" t="str">
        <f>'ＷＤ３'!B43</f>
        <v>0</v>
      </c>
      <c r="J157" s="268">
        <f>'ＷＤ３'!C43</f>
        <v>0</v>
      </c>
      <c r="K157" s="268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15">
      <c r="A158" s="206"/>
      <c r="B158" s="231"/>
      <c r="C158" s="268"/>
      <c r="D158" s="268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06"/>
      <c r="I158" s="231"/>
      <c r="J158" s="268"/>
      <c r="K158" s="268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15">
      <c r="A159" s="206">
        <f>'ＷＤ２'!A45</f>
        <v>45</v>
      </c>
      <c r="B159" s="230" t="str">
        <f>'ＷＤ２'!B45</f>
        <v>0</v>
      </c>
      <c r="C159" s="268">
        <f>'ＷＤ２'!C45</f>
        <v>0</v>
      </c>
      <c r="D159" s="268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06">
        <f>'ＷＤ３'!A45</f>
        <v>70</v>
      </c>
      <c r="I159" s="230" t="str">
        <f>'ＷＤ３'!B45</f>
        <v>0</v>
      </c>
      <c r="J159" s="268">
        <f>'ＷＤ３'!C45</f>
        <v>0</v>
      </c>
      <c r="K159" s="268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15">
      <c r="A160" s="206"/>
      <c r="B160" s="231"/>
      <c r="C160" s="268"/>
      <c r="D160" s="268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06"/>
      <c r="I160" s="231"/>
      <c r="J160" s="268"/>
      <c r="K160" s="268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15">
      <c r="A161" s="206">
        <f>'ＷＤ２'!A47</f>
        <v>46</v>
      </c>
      <c r="B161" s="230" t="str">
        <f>'ＷＤ２'!B47</f>
        <v>0</v>
      </c>
      <c r="C161" s="268">
        <f>'ＷＤ２'!C47</f>
        <v>0</v>
      </c>
      <c r="D161" s="268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06">
        <f>'ＷＤ３'!A47</f>
        <v>71</v>
      </c>
      <c r="I161" s="230" t="str">
        <f>'ＷＤ３'!B47</f>
        <v>0</v>
      </c>
      <c r="J161" s="268">
        <f>'ＷＤ３'!C47</f>
        <v>0</v>
      </c>
      <c r="K161" s="268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15">
      <c r="A162" s="206"/>
      <c r="B162" s="231"/>
      <c r="C162" s="268"/>
      <c r="D162" s="268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06"/>
      <c r="I162" s="231"/>
      <c r="J162" s="268"/>
      <c r="K162" s="268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15">
      <c r="A163" s="206">
        <f>'ＷＤ２'!A49</f>
        <v>47</v>
      </c>
      <c r="B163" s="230" t="str">
        <f>'ＷＤ２'!B49</f>
        <v>0</v>
      </c>
      <c r="C163" s="268">
        <f>'ＷＤ２'!C49</f>
        <v>0</v>
      </c>
      <c r="D163" s="268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06">
        <f>'ＷＤ３'!A49</f>
        <v>72</v>
      </c>
      <c r="I163" s="230" t="str">
        <f>'ＷＤ３'!B49</f>
        <v>0</v>
      </c>
      <c r="J163" s="268">
        <f>'ＷＤ３'!C49</f>
        <v>0</v>
      </c>
      <c r="K163" s="268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15">
      <c r="A164" s="206"/>
      <c r="B164" s="231"/>
      <c r="C164" s="268"/>
      <c r="D164" s="268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06"/>
      <c r="I164" s="231"/>
      <c r="J164" s="268"/>
      <c r="K164" s="268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15">
      <c r="A165" s="206">
        <f>'ＷＤ２'!A51</f>
        <v>48</v>
      </c>
      <c r="B165" s="230" t="str">
        <f>'ＷＤ２'!B51</f>
        <v>0</v>
      </c>
      <c r="C165" s="268">
        <f>'ＷＤ２'!C51</f>
        <v>0</v>
      </c>
      <c r="D165" s="268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06">
        <f>'ＷＤ３'!A51</f>
        <v>73</v>
      </c>
      <c r="I165" s="230" t="str">
        <f>'ＷＤ３'!B51</f>
        <v>0</v>
      </c>
      <c r="J165" s="268">
        <f>'ＷＤ３'!C51</f>
        <v>0</v>
      </c>
      <c r="K165" s="268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15">
      <c r="A166" s="206"/>
      <c r="B166" s="231"/>
      <c r="C166" s="268"/>
      <c r="D166" s="268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06"/>
      <c r="I166" s="231"/>
      <c r="J166" s="268"/>
      <c r="K166" s="268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15">
      <c r="A167" s="206">
        <f>'ＷＤ２'!A53</f>
        <v>49</v>
      </c>
      <c r="B167" s="230" t="str">
        <f>'ＷＤ２'!B53</f>
        <v>0</v>
      </c>
      <c r="C167" s="268">
        <f>'ＷＤ２'!C53</f>
        <v>0</v>
      </c>
      <c r="D167" s="268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06">
        <f>'ＷＤ３'!A53</f>
        <v>74</v>
      </c>
      <c r="I167" s="230" t="str">
        <f>'ＷＤ３'!B53</f>
        <v>0</v>
      </c>
      <c r="J167" s="268">
        <f>'ＷＤ３'!C53</f>
        <v>0</v>
      </c>
      <c r="K167" s="268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15">
      <c r="A168" s="206"/>
      <c r="B168" s="231"/>
      <c r="C168" s="268"/>
      <c r="D168" s="268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06"/>
      <c r="I168" s="231"/>
      <c r="J168" s="268"/>
      <c r="K168" s="268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15">
      <c r="A169" s="206">
        <f>'ＷＤ２'!A55</f>
        <v>50</v>
      </c>
      <c r="B169" s="230" t="str">
        <f>'ＷＤ２'!B55</f>
        <v>0</v>
      </c>
      <c r="C169" s="268">
        <f>'ＷＤ２'!C55</f>
        <v>0</v>
      </c>
      <c r="D169" s="268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06">
        <f>'ＷＤ３'!A55</f>
        <v>75</v>
      </c>
      <c r="I169" s="230" t="str">
        <f>'ＷＤ３'!B55</f>
        <v>0</v>
      </c>
      <c r="J169" s="268">
        <f>'ＷＤ３'!C55</f>
        <v>0</v>
      </c>
      <c r="K169" s="268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15">
      <c r="A170" s="206"/>
      <c r="B170" s="231"/>
      <c r="C170" s="268"/>
      <c r="D170" s="268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06"/>
      <c r="I170" s="231"/>
      <c r="J170" s="268"/>
      <c r="K170" s="268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8.75" x14ac:dyDescent="0.15">
      <c r="B177" s="11"/>
      <c r="C177" s="212" t="s">
        <v>62</v>
      </c>
      <c r="D177" s="212"/>
      <c r="E177" s="212"/>
      <c r="F177" s="212"/>
      <c r="G177" s="63"/>
      <c r="I177" s="11"/>
      <c r="J177" s="212" t="s">
        <v>63</v>
      </c>
      <c r="K177" s="212"/>
      <c r="L177" s="212"/>
      <c r="M177" s="212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60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60</v>
      </c>
    </row>
    <row r="180" spans="1:14" x14ac:dyDescent="0.15">
      <c r="A180" s="206">
        <f>'ＭＩＸ１'!A7</f>
        <v>1</v>
      </c>
      <c r="B180" s="230" t="str">
        <f>'ＭＩＸ１'!B7</f>
        <v>0</v>
      </c>
      <c r="C180" s="268">
        <f>'ＭＩＸ１'!C7</f>
        <v>0</v>
      </c>
      <c r="D180" s="268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06">
        <f>'ＭＩＸ２'!A7</f>
        <v>26</v>
      </c>
      <c r="I180" s="230" t="str">
        <f>'ＭＩＸ２'!B7</f>
        <v>0</v>
      </c>
      <c r="J180" s="268">
        <f>'ＭＩＸ２'!C7</f>
        <v>0</v>
      </c>
      <c r="K180" s="268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15">
      <c r="A181" s="206"/>
      <c r="B181" s="231"/>
      <c r="C181" s="268"/>
      <c r="D181" s="268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06"/>
      <c r="I181" s="231"/>
      <c r="J181" s="268"/>
      <c r="K181" s="268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15">
      <c r="A182" s="206">
        <f>'ＭＩＸ１'!A9</f>
        <v>2</v>
      </c>
      <c r="B182" s="230" t="str">
        <f>'ＭＩＸ１'!B9</f>
        <v>0</v>
      </c>
      <c r="C182" s="268">
        <f>'ＭＩＸ１'!C9</f>
        <v>0</v>
      </c>
      <c r="D182" s="268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06">
        <f>'ＭＩＸ２'!A9</f>
        <v>27</v>
      </c>
      <c r="I182" s="230" t="str">
        <f>'ＭＩＸ２'!B9</f>
        <v>0</v>
      </c>
      <c r="J182" s="268">
        <f>'ＭＩＸ２'!C9</f>
        <v>0</v>
      </c>
      <c r="K182" s="268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15">
      <c r="A183" s="206"/>
      <c r="B183" s="231"/>
      <c r="C183" s="268"/>
      <c r="D183" s="268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06"/>
      <c r="I183" s="231"/>
      <c r="J183" s="268"/>
      <c r="K183" s="268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15">
      <c r="A184" s="206">
        <f>'ＭＩＸ１'!A11</f>
        <v>3</v>
      </c>
      <c r="B184" s="230" t="str">
        <f>'ＭＩＸ１'!B11</f>
        <v>0</v>
      </c>
      <c r="C184" s="268">
        <f>'ＭＩＸ１'!C11</f>
        <v>0</v>
      </c>
      <c r="D184" s="268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06">
        <f>'ＭＩＸ２'!A11</f>
        <v>28</v>
      </c>
      <c r="I184" s="230" t="str">
        <f>'ＭＩＸ２'!B11</f>
        <v>0</v>
      </c>
      <c r="J184" s="268">
        <f>'ＭＩＸ２'!C11</f>
        <v>0</v>
      </c>
      <c r="K184" s="268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15">
      <c r="A185" s="206"/>
      <c r="B185" s="231"/>
      <c r="C185" s="268"/>
      <c r="D185" s="268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06"/>
      <c r="I185" s="231"/>
      <c r="J185" s="268"/>
      <c r="K185" s="268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15">
      <c r="A186" s="206">
        <f>'ＭＩＸ１'!A13</f>
        <v>4</v>
      </c>
      <c r="B186" s="230" t="str">
        <f>'ＭＩＸ１'!B13</f>
        <v>0</v>
      </c>
      <c r="C186" s="268">
        <f>'ＭＩＸ１'!C13</f>
        <v>0</v>
      </c>
      <c r="D186" s="268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06">
        <f>'ＭＩＸ２'!A13</f>
        <v>29</v>
      </c>
      <c r="I186" s="230" t="str">
        <f>'ＭＩＸ２'!B13</f>
        <v>0</v>
      </c>
      <c r="J186" s="268">
        <f>'ＭＩＸ２'!C13</f>
        <v>0</v>
      </c>
      <c r="K186" s="268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15">
      <c r="A187" s="206"/>
      <c r="B187" s="231"/>
      <c r="C187" s="268"/>
      <c r="D187" s="268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06"/>
      <c r="I187" s="231"/>
      <c r="J187" s="268"/>
      <c r="K187" s="268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15">
      <c r="A188" s="206">
        <f>'ＭＩＸ１'!A15</f>
        <v>5</v>
      </c>
      <c r="B188" s="230" t="str">
        <f>'ＭＩＸ１'!B15</f>
        <v>0</v>
      </c>
      <c r="C188" s="268">
        <f>'ＭＩＸ１'!C15</f>
        <v>0</v>
      </c>
      <c r="D188" s="268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06">
        <f>'ＭＩＸ２'!A15</f>
        <v>30</v>
      </c>
      <c r="I188" s="230" t="str">
        <f>'ＭＩＸ２'!B15</f>
        <v>0</v>
      </c>
      <c r="J188" s="268">
        <f>'ＭＩＸ２'!C15</f>
        <v>0</v>
      </c>
      <c r="K188" s="268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15">
      <c r="A189" s="206"/>
      <c r="B189" s="231"/>
      <c r="C189" s="268"/>
      <c r="D189" s="268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06"/>
      <c r="I189" s="231"/>
      <c r="J189" s="268"/>
      <c r="K189" s="268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15">
      <c r="A190" s="206">
        <f>'ＭＩＸ１'!A17</f>
        <v>6</v>
      </c>
      <c r="B190" s="230" t="str">
        <f>'ＭＩＸ１'!B17</f>
        <v>0</v>
      </c>
      <c r="C190" s="268">
        <f>'ＭＩＸ１'!C17</f>
        <v>0</v>
      </c>
      <c r="D190" s="268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06">
        <f>'ＭＩＸ２'!A17</f>
        <v>31</v>
      </c>
      <c r="I190" s="230" t="str">
        <f>'ＭＩＸ２'!B17</f>
        <v>0</v>
      </c>
      <c r="J190" s="268">
        <f>'ＭＩＸ２'!C17</f>
        <v>0</v>
      </c>
      <c r="K190" s="268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15">
      <c r="A191" s="206"/>
      <c r="B191" s="231"/>
      <c r="C191" s="268"/>
      <c r="D191" s="268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06"/>
      <c r="I191" s="231"/>
      <c r="J191" s="268"/>
      <c r="K191" s="268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15">
      <c r="A192" s="206">
        <f>'ＭＩＸ１'!A19</f>
        <v>7</v>
      </c>
      <c r="B192" s="230" t="str">
        <f>'ＭＩＸ１'!B19</f>
        <v>0</v>
      </c>
      <c r="C192" s="268">
        <f>'ＭＩＸ１'!C19</f>
        <v>0</v>
      </c>
      <c r="D192" s="268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06">
        <f>'ＭＩＸ２'!A19</f>
        <v>32</v>
      </c>
      <c r="I192" s="230" t="str">
        <f>'ＭＩＸ２'!B19</f>
        <v>0</v>
      </c>
      <c r="J192" s="268">
        <f>'ＭＩＸ２'!C19</f>
        <v>0</v>
      </c>
      <c r="K192" s="268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15">
      <c r="A193" s="206"/>
      <c r="B193" s="231"/>
      <c r="C193" s="268"/>
      <c r="D193" s="268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06"/>
      <c r="I193" s="231"/>
      <c r="J193" s="268"/>
      <c r="K193" s="268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15">
      <c r="A194" s="206">
        <f>'ＭＩＸ１'!A21</f>
        <v>8</v>
      </c>
      <c r="B194" s="230" t="str">
        <f>'ＭＩＸ１'!B21</f>
        <v>0</v>
      </c>
      <c r="C194" s="268">
        <f>'ＭＩＸ１'!C21</f>
        <v>0</v>
      </c>
      <c r="D194" s="268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06">
        <f>'ＭＩＸ２'!A21</f>
        <v>33</v>
      </c>
      <c r="I194" s="230" t="str">
        <f>'ＭＩＸ２'!B21</f>
        <v>0</v>
      </c>
      <c r="J194" s="268">
        <f>'ＭＩＸ２'!C21</f>
        <v>0</v>
      </c>
      <c r="K194" s="268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15">
      <c r="A195" s="206"/>
      <c r="B195" s="231"/>
      <c r="C195" s="268"/>
      <c r="D195" s="268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06"/>
      <c r="I195" s="231"/>
      <c r="J195" s="268"/>
      <c r="K195" s="268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15">
      <c r="A196" s="206">
        <f>'ＭＩＸ１'!A23</f>
        <v>9</v>
      </c>
      <c r="B196" s="230" t="str">
        <f>'ＭＩＸ１'!B23</f>
        <v>0</v>
      </c>
      <c r="C196" s="268">
        <f>'ＭＩＸ１'!C23</f>
        <v>0</v>
      </c>
      <c r="D196" s="268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06">
        <f>'ＭＩＸ２'!A23</f>
        <v>34</v>
      </c>
      <c r="I196" s="230" t="str">
        <f>'ＭＩＸ２'!B23</f>
        <v>0</v>
      </c>
      <c r="J196" s="268">
        <f>'ＭＩＸ２'!C23</f>
        <v>0</v>
      </c>
      <c r="K196" s="268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15">
      <c r="A197" s="206"/>
      <c r="B197" s="231"/>
      <c r="C197" s="268"/>
      <c r="D197" s="268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06"/>
      <c r="I197" s="231"/>
      <c r="J197" s="268"/>
      <c r="K197" s="268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15">
      <c r="A198" s="206">
        <f>'ＭＩＸ１'!A25</f>
        <v>10</v>
      </c>
      <c r="B198" s="230" t="str">
        <f>'ＭＩＸ１'!B25</f>
        <v>0</v>
      </c>
      <c r="C198" s="268">
        <f>'ＭＩＸ１'!C25</f>
        <v>0</v>
      </c>
      <c r="D198" s="268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06">
        <f>'ＭＩＸ２'!A25</f>
        <v>35</v>
      </c>
      <c r="I198" s="230" t="str">
        <f>'ＭＩＸ２'!B25</f>
        <v>0</v>
      </c>
      <c r="J198" s="268">
        <f>'ＭＩＸ２'!C25</f>
        <v>0</v>
      </c>
      <c r="K198" s="268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15">
      <c r="A199" s="206"/>
      <c r="B199" s="231"/>
      <c r="C199" s="268"/>
      <c r="D199" s="268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06"/>
      <c r="I199" s="231"/>
      <c r="J199" s="268"/>
      <c r="K199" s="268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15">
      <c r="A200" s="206">
        <f>'ＭＩＸ１'!A27</f>
        <v>11</v>
      </c>
      <c r="B200" s="230" t="str">
        <f>'ＭＩＸ１'!B27</f>
        <v>0</v>
      </c>
      <c r="C200" s="268">
        <f>'ＭＩＸ１'!C27</f>
        <v>0</v>
      </c>
      <c r="D200" s="268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06">
        <f>'ＭＩＸ２'!A27</f>
        <v>36</v>
      </c>
      <c r="I200" s="230" t="str">
        <f>'ＭＩＸ２'!B27</f>
        <v>0</v>
      </c>
      <c r="J200" s="268">
        <f>'ＭＩＸ２'!C27</f>
        <v>0</v>
      </c>
      <c r="K200" s="268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15">
      <c r="A201" s="206"/>
      <c r="B201" s="231"/>
      <c r="C201" s="268"/>
      <c r="D201" s="268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06"/>
      <c r="I201" s="231"/>
      <c r="J201" s="268"/>
      <c r="K201" s="268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15">
      <c r="A202" s="206">
        <f>'ＭＩＸ１'!A29</f>
        <v>12</v>
      </c>
      <c r="B202" s="230" t="str">
        <f>'ＭＩＸ１'!B29</f>
        <v>0</v>
      </c>
      <c r="C202" s="268">
        <f>'ＭＩＸ１'!C29</f>
        <v>0</v>
      </c>
      <c r="D202" s="268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06">
        <f>'ＭＩＸ２'!A29</f>
        <v>37</v>
      </c>
      <c r="I202" s="230" t="str">
        <f>'ＭＩＸ２'!B29</f>
        <v>0</v>
      </c>
      <c r="J202" s="268">
        <f>'ＭＩＸ２'!C29</f>
        <v>0</v>
      </c>
      <c r="K202" s="268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15">
      <c r="A203" s="206"/>
      <c r="B203" s="231"/>
      <c r="C203" s="268"/>
      <c r="D203" s="268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06"/>
      <c r="I203" s="231"/>
      <c r="J203" s="268"/>
      <c r="K203" s="268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15">
      <c r="A204" s="206">
        <f>'ＭＩＸ１'!A31</f>
        <v>13</v>
      </c>
      <c r="B204" s="230" t="str">
        <f>'ＭＩＸ１'!B31</f>
        <v>0</v>
      </c>
      <c r="C204" s="268">
        <f>'ＭＩＸ１'!C31</f>
        <v>0</v>
      </c>
      <c r="D204" s="268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06">
        <f>'ＭＩＸ２'!A31</f>
        <v>38</v>
      </c>
      <c r="I204" s="230" t="str">
        <f>'ＭＩＸ２'!B31</f>
        <v>0</v>
      </c>
      <c r="J204" s="268">
        <f>'ＭＩＸ２'!C31</f>
        <v>0</v>
      </c>
      <c r="K204" s="268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15">
      <c r="A205" s="206"/>
      <c r="B205" s="231"/>
      <c r="C205" s="268"/>
      <c r="D205" s="268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06"/>
      <c r="I205" s="231"/>
      <c r="J205" s="268"/>
      <c r="K205" s="268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15">
      <c r="A206" s="206">
        <f>'ＭＩＸ１'!A33</f>
        <v>14</v>
      </c>
      <c r="B206" s="230" t="str">
        <f>'ＭＩＸ１'!B33</f>
        <v>0</v>
      </c>
      <c r="C206" s="268">
        <f>'ＭＩＸ１'!C33</f>
        <v>0</v>
      </c>
      <c r="D206" s="268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06">
        <f>'ＭＩＸ２'!A33</f>
        <v>39</v>
      </c>
      <c r="I206" s="230" t="str">
        <f>'ＭＩＸ２'!B33</f>
        <v>0</v>
      </c>
      <c r="J206" s="268">
        <f>'ＭＩＸ２'!C33</f>
        <v>0</v>
      </c>
      <c r="K206" s="268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15">
      <c r="A207" s="206"/>
      <c r="B207" s="231"/>
      <c r="C207" s="268"/>
      <c r="D207" s="268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06"/>
      <c r="I207" s="231"/>
      <c r="J207" s="268"/>
      <c r="K207" s="268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15">
      <c r="A208" s="206">
        <f>'ＭＩＸ１'!A35</f>
        <v>15</v>
      </c>
      <c r="B208" s="230" t="str">
        <f>'ＭＩＸ１'!B35</f>
        <v>0</v>
      </c>
      <c r="C208" s="268">
        <f>'ＭＩＸ１'!C35</f>
        <v>0</v>
      </c>
      <c r="D208" s="268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06">
        <f>'ＭＩＸ２'!A35</f>
        <v>40</v>
      </c>
      <c r="I208" s="230" t="str">
        <f>'ＭＩＸ２'!B35</f>
        <v>0</v>
      </c>
      <c r="J208" s="268">
        <f>'ＭＩＸ２'!C35</f>
        <v>0</v>
      </c>
      <c r="K208" s="268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15">
      <c r="A209" s="206"/>
      <c r="B209" s="231"/>
      <c r="C209" s="268"/>
      <c r="D209" s="268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06"/>
      <c r="I209" s="231"/>
      <c r="J209" s="268"/>
      <c r="K209" s="268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15">
      <c r="A210" s="206">
        <f>'ＭＩＸ１'!A37</f>
        <v>16</v>
      </c>
      <c r="B210" s="230" t="str">
        <f>'ＭＩＸ１'!B37</f>
        <v>0</v>
      </c>
      <c r="C210" s="268">
        <f>'ＭＩＸ１'!C37</f>
        <v>0</v>
      </c>
      <c r="D210" s="268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06">
        <f>'ＭＩＸ２'!A37</f>
        <v>41</v>
      </c>
      <c r="I210" s="230" t="str">
        <f>'ＭＩＸ２'!B37</f>
        <v>0</v>
      </c>
      <c r="J210" s="268">
        <f>'ＭＩＸ２'!C37</f>
        <v>0</v>
      </c>
      <c r="K210" s="268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15">
      <c r="A211" s="206"/>
      <c r="B211" s="231"/>
      <c r="C211" s="268"/>
      <c r="D211" s="268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06"/>
      <c r="I211" s="231"/>
      <c r="J211" s="268"/>
      <c r="K211" s="268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15">
      <c r="A212" s="206">
        <f>'ＭＩＸ１'!A39</f>
        <v>17</v>
      </c>
      <c r="B212" s="230" t="str">
        <f>'ＭＩＸ１'!B39</f>
        <v>0</v>
      </c>
      <c r="C212" s="268">
        <f>'ＭＩＸ１'!C39</f>
        <v>0</v>
      </c>
      <c r="D212" s="268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06">
        <f>'ＭＩＸ２'!A39</f>
        <v>42</v>
      </c>
      <c r="I212" s="230" t="str">
        <f>'ＭＩＸ２'!B39</f>
        <v>0</v>
      </c>
      <c r="J212" s="268">
        <f>'ＭＩＸ２'!C39</f>
        <v>0</v>
      </c>
      <c r="K212" s="268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15">
      <c r="A213" s="206"/>
      <c r="B213" s="231"/>
      <c r="C213" s="268"/>
      <c r="D213" s="268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06"/>
      <c r="I213" s="231"/>
      <c r="J213" s="268"/>
      <c r="K213" s="268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15">
      <c r="A214" s="206">
        <f>'ＭＩＸ１'!A41</f>
        <v>18</v>
      </c>
      <c r="B214" s="230" t="str">
        <f>'ＭＩＸ１'!B41</f>
        <v>0</v>
      </c>
      <c r="C214" s="268">
        <f>'ＭＩＸ１'!C41</f>
        <v>0</v>
      </c>
      <c r="D214" s="268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06">
        <f>'ＭＩＸ２'!A41</f>
        <v>43</v>
      </c>
      <c r="I214" s="230" t="str">
        <f>'ＭＩＸ２'!B41</f>
        <v>0</v>
      </c>
      <c r="J214" s="268">
        <f>'ＭＩＸ２'!C41</f>
        <v>0</v>
      </c>
      <c r="K214" s="268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15">
      <c r="A215" s="206"/>
      <c r="B215" s="231"/>
      <c r="C215" s="268"/>
      <c r="D215" s="268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06"/>
      <c r="I215" s="231"/>
      <c r="J215" s="268"/>
      <c r="K215" s="268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15">
      <c r="A216" s="206">
        <f>'ＭＩＸ１'!A43</f>
        <v>19</v>
      </c>
      <c r="B216" s="230" t="str">
        <f>'ＭＩＸ１'!B43</f>
        <v>0</v>
      </c>
      <c r="C216" s="268">
        <f>'ＭＩＸ１'!C43</f>
        <v>0</v>
      </c>
      <c r="D216" s="268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06">
        <f>'ＭＩＸ２'!A43</f>
        <v>44</v>
      </c>
      <c r="I216" s="230" t="str">
        <f>'ＭＩＸ２'!B43</f>
        <v>0</v>
      </c>
      <c r="J216" s="268">
        <f>'ＭＩＸ２'!C43</f>
        <v>0</v>
      </c>
      <c r="K216" s="268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15">
      <c r="A217" s="206"/>
      <c r="B217" s="231"/>
      <c r="C217" s="268"/>
      <c r="D217" s="268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06"/>
      <c r="I217" s="231"/>
      <c r="J217" s="268"/>
      <c r="K217" s="268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15">
      <c r="A218" s="206">
        <f>'ＭＩＸ１'!A45</f>
        <v>20</v>
      </c>
      <c r="B218" s="230" t="str">
        <f>'ＭＩＸ１'!B45</f>
        <v>0</v>
      </c>
      <c r="C218" s="268">
        <f>'ＭＩＸ１'!C45</f>
        <v>0</v>
      </c>
      <c r="D218" s="268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06">
        <f>'ＭＩＸ２'!A45</f>
        <v>45</v>
      </c>
      <c r="I218" s="230" t="str">
        <f>'ＭＩＸ２'!B45</f>
        <v>0</v>
      </c>
      <c r="J218" s="268">
        <f>'ＭＩＸ２'!C45</f>
        <v>0</v>
      </c>
      <c r="K218" s="268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15">
      <c r="A219" s="206"/>
      <c r="B219" s="231"/>
      <c r="C219" s="268"/>
      <c r="D219" s="268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06"/>
      <c r="I219" s="231"/>
      <c r="J219" s="268"/>
      <c r="K219" s="268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15">
      <c r="A220" s="206">
        <f>'ＭＩＸ１'!A47</f>
        <v>21</v>
      </c>
      <c r="B220" s="230" t="str">
        <f>'ＭＩＸ１'!B47</f>
        <v>0</v>
      </c>
      <c r="C220" s="268">
        <f>'ＭＩＸ１'!C47</f>
        <v>0</v>
      </c>
      <c r="D220" s="268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06">
        <f>'ＭＩＸ２'!A47</f>
        <v>46</v>
      </c>
      <c r="I220" s="230" t="str">
        <f>'ＭＩＸ２'!B47</f>
        <v>0</v>
      </c>
      <c r="J220" s="268">
        <f>'ＭＩＸ２'!C47</f>
        <v>0</v>
      </c>
      <c r="K220" s="268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15">
      <c r="A221" s="206"/>
      <c r="B221" s="231"/>
      <c r="C221" s="268"/>
      <c r="D221" s="268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06"/>
      <c r="I221" s="231"/>
      <c r="J221" s="268"/>
      <c r="K221" s="268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15">
      <c r="A222" s="206">
        <f>'ＭＩＸ１'!A49</f>
        <v>22</v>
      </c>
      <c r="B222" s="230" t="str">
        <f>'ＭＩＸ１'!B49</f>
        <v>0</v>
      </c>
      <c r="C222" s="268">
        <f>'ＭＩＸ１'!C49</f>
        <v>0</v>
      </c>
      <c r="D222" s="268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06">
        <f>'ＭＩＸ２'!A49</f>
        <v>47</v>
      </c>
      <c r="I222" s="230" t="str">
        <f>'ＭＩＸ２'!B49</f>
        <v>0</v>
      </c>
      <c r="J222" s="268">
        <f>'ＭＩＸ２'!C49</f>
        <v>0</v>
      </c>
      <c r="K222" s="268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15">
      <c r="A223" s="206"/>
      <c r="B223" s="231"/>
      <c r="C223" s="268"/>
      <c r="D223" s="268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06"/>
      <c r="I223" s="231"/>
      <c r="J223" s="268"/>
      <c r="K223" s="268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15">
      <c r="A224" s="206">
        <f>'ＭＩＸ１'!A51</f>
        <v>23</v>
      </c>
      <c r="B224" s="230" t="str">
        <f>'ＭＩＸ１'!B51</f>
        <v>0</v>
      </c>
      <c r="C224" s="268">
        <f>'ＭＩＸ１'!C51</f>
        <v>0</v>
      </c>
      <c r="D224" s="268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06">
        <f>'ＭＩＸ２'!A51</f>
        <v>48</v>
      </c>
      <c r="I224" s="230" t="str">
        <f>'ＭＩＸ２'!B51</f>
        <v>0</v>
      </c>
      <c r="J224" s="268">
        <f>'ＭＩＸ２'!C51</f>
        <v>0</v>
      </c>
      <c r="K224" s="268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15">
      <c r="A225" s="206"/>
      <c r="B225" s="231"/>
      <c r="C225" s="268"/>
      <c r="D225" s="268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06"/>
      <c r="I225" s="231"/>
      <c r="J225" s="268"/>
      <c r="K225" s="268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15">
      <c r="A226" s="206">
        <f>'ＭＩＸ１'!A53</f>
        <v>24</v>
      </c>
      <c r="B226" s="230" t="str">
        <f>'ＭＩＸ１'!B53</f>
        <v>0</v>
      </c>
      <c r="C226" s="268">
        <f>'ＭＩＸ１'!C53</f>
        <v>0</v>
      </c>
      <c r="D226" s="268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06">
        <f>'ＭＩＸ２'!A53</f>
        <v>49</v>
      </c>
      <c r="I226" s="230" t="str">
        <f>'ＭＩＸ２'!B53</f>
        <v>0</v>
      </c>
      <c r="J226" s="268">
        <f>'ＭＩＸ２'!C53</f>
        <v>0</v>
      </c>
      <c r="K226" s="268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15">
      <c r="A227" s="206"/>
      <c r="B227" s="231"/>
      <c r="C227" s="268"/>
      <c r="D227" s="268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06"/>
      <c r="I227" s="231"/>
      <c r="J227" s="268"/>
      <c r="K227" s="268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15">
      <c r="A228" s="206">
        <f>'ＭＩＸ１'!A55</f>
        <v>25</v>
      </c>
      <c r="B228" s="230" t="str">
        <f>'ＭＩＸ１'!B55</f>
        <v>0</v>
      </c>
      <c r="C228" s="268">
        <f>'ＭＩＸ１'!C55</f>
        <v>0</v>
      </c>
      <c r="D228" s="268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06">
        <f>'ＭＩＸ２'!A55</f>
        <v>50</v>
      </c>
      <c r="I228" s="230" t="str">
        <f>'ＭＩＸ２'!B55</f>
        <v>0</v>
      </c>
      <c r="J228" s="268">
        <f>'ＭＩＸ２'!C55</f>
        <v>0</v>
      </c>
      <c r="K228" s="268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15">
      <c r="A229" s="206"/>
      <c r="B229" s="231"/>
      <c r="C229" s="268"/>
      <c r="D229" s="268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06"/>
      <c r="I229" s="231"/>
      <c r="J229" s="268"/>
      <c r="K229" s="268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8.75" x14ac:dyDescent="0.15">
      <c r="B236" s="212" t="s">
        <v>64</v>
      </c>
      <c r="C236" s="212"/>
      <c r="D236" s="212"/>
      <c r="E236" s="212"/>
      <c r="F236" s="212"/>
      <c r="G236" s="212"/>
      <c r="I236" s="212" t="s">
        <v>65</v>
      </c>
      <c r="J236" s="212"/>
      <c r="K236" s="212"/>
      <c r="L236" s="212"/>
      <c r="M236" s="212"/>
      <c r="N236" s="212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60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60</v>
      </c>
    </row>
    <row r="239" spans="1:14" ht="27" customHeight="1" x14ac:dyDescent="0.15">
      <c r="A239" s="81">
        <f>'ＭＳ１'!A7</f>
        <v>1</v>
      </c>
      <c r="B239" s="134" t="str">
        <f>'ＭＳ１'!B7</f>
        <v>0</v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>0</v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15">
      <c r="A240" s="81">
        <f>'ＭＳ１'!A8</f>
        <v>2</v>
      </c>
      <c r="B240" s="134" t="str">
        <f>'ＭＳ１'!B8</f>
        <v>0</v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>0</v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15">
      <c r="A241" s="81">
        <f>'ＭＳ１'!A9</f>
        <v>3</v>
      </c>
      <c r="B241" s="134" t="str">
        <f>'ＭＳ１'!B9</f>
        <v>0</v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>0</v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15">
      <c r="A242" s="81">
        <f>'ＭＳ１'!A10</f>
        <v>4</v>
      </c>
      <c r="B242" s="134" t="str">
        <f>'ＭＳ１'!B10</f>
        <v>0</v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>0</v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15">
      <c r="A243" s="81">
        <f>'ＭＳ１'!A11</f>
        <v>5</v>
      </c>
      <c r="B243" s="134" t="str">
        <f>'ＭＳ１'!B11</f>
        <v>0</v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>0</v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15">
      <c r="A244" s="81">
        <f>'ＭＳ１'!A12</f>
        <v>6</v>
      </c>
      <c r="B244" s="134" t="str">
        <f>'ＭＳ１'!B12</f>
        <v>0</v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>0</v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15">
      <c r="A245" s="81">
        <f>'ＭＳ１'!A13</f>
        <v>7</v>
      </c>
      <c r="B245" s="134" t="str">
        <f>'ＭＳ１'!B13</f>
        <v>0</v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>0</v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15">
      <c r="A246" s="81">
        <f>'ＭＳ１'!A14</f>
        <v>8</v>
      </c>
      <c r="B246" s="134" t="str">
        <f>'ＭＳ１'!B14</f>
        <v>0</v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>0</v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15">
      <c r="A247" s="81">
        <f>'ＭＳ１'!A15</f>
        <v>9</v>
      </c>
      <c r="B247" s="134" t="str">
        <f>'ＭＳ１'!B15</f>
        <v>0</v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>0</v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15">
      <c r="A248" s="81">
        <f>'ＭＳ１'!A16</f>
        <v>10</v>
      </c>
      <c r="B248" s="134" t="str">
        <f>'ＭＳ１'!B16</f>
        <v>0</v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>0</v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15">
      <c r="A249" s="81">
        <f>'ＭＳ１'!A17</f>
        <v>11</v>
      </c>
      <c r="B249" s="134" t="str">
        <f>'ＭＳ１'!B17</f>
        <v>0</v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>0</v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15">
      <c r="A250" s="81">
        <f>'ＭＳ１'!A18</f>
        <v>12</v>
      </c>
      <c r="B250" s="134" t="str">
        <f>'ＭＳ１'!B18</f>
        <v>0</v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>0</v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15">
      <c r="A251" s="81">
        <f>'ＭＳ１'!A19</f>
        <v>13</v>
      </c>
      <c r="B251" s="134" t="str">
        <f>'ＭＳ１'!B19</f>
        <v>0</v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>0</v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15">
      <c r="A252" s="81">
        <f>'ＭＳ１'!A20</f>
        <v>14</v>
      </c>
      <c r="B252" s="134" t="str">
        <f>'ＭＳ１'!B20</f>
        <v>0</v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>0</v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15">
      <c r="A253" s="81">
        <f>'ＭＳ１'!A21</f>
        <v>15</v>
      </c>
      <c r="B253" s="134" t="str">
        <f>'ＭＳ１'!B21</f>
        <v>0</v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>0</v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15">
      <c r="A254" s="81">
        <f>'ＭＳ１'!A22</f>
        <v>16</v>
      </c>
      <c r="B254" s="134" t="str">
        <f>'ＭＳ１'!B22</f>
        <v>0</v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>0</v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15">
      <c r="A255" s="81">
        <f>'ＭＳ１'!A23</f>
        <v>17</v>
      </c>
      <c r="B255" s="134" t="str">
        <f>'ＭＳ１'!B23</f>
        <v>0</v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>0</v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15">
      <c r="A256" s="81">
        <f>'ＭＳ１'!A24</f>
        <v>18</v>
      </c>
      <c r="B256" s="134" t="str">
        <f>'ＭＳ１'!B24</f>
        <v>0</v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>0</v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15">
      <c r="A257" s="81">
        <f>'ＭＳ１'!A25</f>
        <v>19</v>
      </c>
      <c r="B257" s="134" t="str">
        <f>'ＭＳ１'!B25</f>
        <v>0</v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>0</v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15">
      <c r="A258" s="81">
        <f>'ＭＳ１'!A26</f>
        <v>20</v>
      </c>
      <c r="B258" s="134" t="str">
        <f>'ＭＳ１'!B26</f>
        <v>0</v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>0</v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15">
      <c r="A259" s="81">
        <f>'ＭＳ１'!A27</f>
        <v>21</v>
      </c>
      <c r="B259" s="134" t="str">
        <f>'ＭＳ１'!B27</f>
        <v>0</v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>0</v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15">
      <c r="A260" s="81">
        <f>'ＭＳ１'!A28</f>
        <v>22</v>
      </c>
      <c r="B260" s="134" t="str">
        <f>'ＭＳ１'!B28</f>
        <v>0</v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>0</v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15">
      <c r="A261" s="81">
        <f>'ＭＳ１'!A29</f>
        <v>23</v>
      </c>
      <c r="B261" s="134" t="str">
        <f>'ＭＳ１'!B29</f>
        <v>0</v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>0</v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15">
      <c r="A262" s="81">
        <f>'ＭＳ１'!A30</f>
        <v>24</v>
      </c>
      <c r="B262" s="134" t="str">
        <f>'ＭＳ１'!B30</f>
        <v>0</v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>0</v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15">
      <c r="A263" s="81">
        <f>'ＭＳ１'!A31</f>
        <v>25</v>
      </c>
      <c r="B263" s="134" t="str">
        <f>'ＭＳ１'!B31</f>
        <v>0</v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>0</v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12" t="s">
        <v>66</v>
      </c>
      <c r="C267" s="212"/>
      <c r="D267" s="212"/>
      <c r="E267" s="212"/>
      <c r="F267" s="212"/>
      <c r="G267" s="212"/>
      <c r="I267" s="212" t="s">
        <v>67</v>
      </c>
      <c r="J267" s="212"/>
      <c r="K267" s="212"/>
      <c r="L267" s="212"/>
      <c r="M267" s="212"/>
      <c r="N267" s="212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60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60</v>
      </c>
    </row>
    <row r="270" spans="1:14" ht="27" customHeight="1" x14ac:dyDescent="0.15">
      <c r="A270" s="11">
        <f>'ＷＳ１'!A7</f>
        <v>1</v>
      </c>
      <c r="B270" s="134" t="str">
        <f>'ＷＳ１'!B7</f>
        <v>0</v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>0</v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15">
      <c r="A271" s="11">
        <f>'ＷＳ１'!A8</f>
        <v>2</v>
      </c>
      <c r="B271" s="134" t="str">
        <f>'ＷＳ１'!B8</f>
        <v>0</v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>0</v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15">
      <c r="A272" s="11">
        <f>'ＷＳ１'!A9</f>
        <v>3</v>
      </c>
      <c r="B272" s="134" t="str">
        <f>'ＷＳ１'!B9</f>
        <v>0</v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>0</v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15">
      <c r="A273" s="11">
        <f>'ＷＳ１'!A10</f>
        <v>4</v>
      </c>
      <c r="B273" s="134" t="str">
        <f>'ＷＳ１'!B10</f>
        <v>0</v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>0</v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15">
      <c r="A274" s="11">
        <f>'ＷＳ１'!A11</f>
        <v>5</v>
      </c>
      <c r="B274" s="134" t="str">
        <f>'ＷＳ１'!B11</f>
        <v>0</v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>0</v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15">
      <c r="A275" s="11">
        <f>'ＷＳ１'!A12</f>
        <v>6</v>
      </c>
      <c r="B275" s="134" t="str">
        <f>'ＷＳ１'!B12</f>
        <v>0</v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>0</v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15">
      <c r="A276" s="11">
        <f>'ＷＳ１'!A13</f>
        <v>7</v>
      </c>
      <c r="B276" s="134" t="str">
        <f>'ＷＳ１'!B13</f>
        <v>0</v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>0</v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15">
      <c r="A277" s="11">
        <f>'ＷＳ１'!A14</f>
        <v>8</v>
      </c>
      <c r="B277" s="134" t="str">
        <f>'ＷＳ１'!B14</f>
        <v>0</v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>0</v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15">
      <c r="A278" s="11">
        <f>'ＷＳ１'!A15</f>
        <v>9</v>
      </c>
      <c r="B278" s="134" t="str">
        <f>'ＷＳ１'!B15</f>
        <v>0</v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>0</v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15">
      <c r="A279" s="11">
        <f>'ＷＳ１'!A16</f>
        <v>10</v>
      </c>
      <c r="B279" s="134" t="str">
        <f>'ＷＳ１'!B16</f>
        <v>0</v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>0</v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15">
      <c r="A280" s="11">
        <f>'ＷＳ１'!A17</f>
        <v>11</v>
      </c>
      <c r="B280" s="134" t="str">
        <f>'ＷＳ１'!B17</f>
        <v>0</v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>0</v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15">
      <c r="A281" s="11">
        <f>'ＷＳ１'!A18</f>
        <v>12</v>
      </c>
      <c r="B281" s="134" t="str">
        <f>'ＷＳ１'!B18</f>
        <v>0</v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>0</v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15">
      <c r="A282" s="11">
        <f>'ＷＳ１'!A19</f>
        <v>13</v>
      </c>
      <c r="B282" s="134" t="str">
        <f>'ＷＳ１'!B19</f>
        <v>0</v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>0</v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15">
      <c r="A283" s="11">
        <f>'ＷＳ１'!A20</f>
        <v>14</v>
      </c>
      <c r="B283" s="134" t="str">
        <f>'ＷＳ１'!B20</f>
        <v>0</v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>0</v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15">
      <c r="A284" s="11">
        <f>'ＷＳ１'!A21</f>
        <v>15</v>
      </c>
      <c r="B284" s="134" t="str">
        <f>'ＷＳ１'!B21</f>
        <v>0</v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>0</v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15">
      <c r="A285" s="11">
        <f>'ＷＳ１'!A22</f>
        <v>16</v>
      </c>
      <c r="B285" s="134" t="str">
        <f>'ＷＳ１'!B22</f>
        <v>0</v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>0</v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15">
      <c r="A286" s="11">
        <f>'ＷＳ１'!A23</f>
        <v>17</v>
      </c>
      <c r="B286" s="134" t="str">
        <f>'ＷＳ１'!B23</f>
        <v>0</v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>0</v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15">
      <c r="A287" s="11">
        <f>'ＷＳ１'!A24</f>
        <v>18</v>
      </c>
      <c r="B287" s="134" t="str">
        <f>'ＷＳ１'!B24</f>
        <v>0</v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>0</v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15">
      <c r="A288" s="11">
        <f>'ＷＳ１'!A25</f>
        <v>19</v>
      </c>
      <c r="B288" s="134" t="str">
        <f>'ＷＳ１'!B25</f>
        <v>0</v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>0</v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15">
      <c r="A289" s="11">
        <f>'ＷＳ１'!A26</f>
        <v>20</v>
      </c>
      <c r="B289" s="134" t="str">
        <f>'ＷＳ１'!B26</f>
        <v>0</v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>0</v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15">
      <c r="A290" s="11">
        <f>'ＷＳ１'!A27</f>
        <v>21</v>
      </c>
      <c r="B290" s="134" t="str">
        <f>'ＷＳ１'!B27</f>
        <v>0</v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>0</v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15">
      <c r="A291" s="11">
        <f>'ＷＳ１'!A28</f>
        <v>22</v>
      </c>
      <c r="B291" s="134" t="str">
        <f>'ＷＳ１'!B28</f>
        <v>0</v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>0</v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15">
      <c r="A292" s="11">
        <f>'ＷＳ１'!A29</f>
        <v>23</v>
      </c>
      <c r="B292" s="134" t="str">
        <f>'ＷＳ１'!B29</f>
        <v>0</v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>0</v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15">
      <c r="A293" s="11">
        <f>'ＷＳ１'!A30</f>
        <v>24</v>
      </c>
      <c r="B293" s="134" t="str">
        <f>'ＷＳ１'!B30</f>
        <v>0</v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>0</v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15">
      <c r="A294" s="11">
        <f>'ＷＳ１'!A31</f>
        <v>25</v>
      </c>
      <c r="B294" s="134" t="str">
        <f>'ＷＳ１'!B31</f>
        <v>0</v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>0</v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4" width="2.375" style="1" customWidth="1"/>
    <col min="5" max="5" width="2.625" style="1" customWidth="1"/>
    <col min="6" max="8" width="13.625" style="67" customWidth="1"/>
    <col min="9" max="9" width="8.875" style="80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4.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35</v>
      </c>
      <c r="D2" s="213"/>
      <c r="E2" s="213"/>
      <c r="F2" s="214"/>
      <c r="G2" s="79" t="s">
        <v>39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N3" s="10"/>
      <c r="O3" s="29"/>
      <c r="P3" s="20"/>
      <c r="R3" s="10"/>
    </row>
    <row r="4" spans="1:18" x14ac:dyDescent="0.15">
      <c r="F4" s="78"/>
      <c r="G4" s="78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8"/>
      <c r="D5" s="35"/>
      <c r="E5" s="35"/>
      <c r="F5" s="78"/>
      <c r="G5" s="78"/>
      <c r="H5" s="78"/>
      <c r="I5" s="33"/>
      <c r="J5" s="35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x14ac:dyDescent="0.15">
      <c r="A7" s="206">
        <v>21</v>
      </c>
      <c r="B7" s="230" t="str">
        <f>LEFT($L$2,2)</f>
        <v>0</v>
      </c>
      <c r="C7" s="207"/>
      <c r="D7" s="241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/>
      <c r="N7" s="1" t="s">
        <v>92</v>
      </c>
      <c r="O7" t="s">
        <v>93</v>
      </c>
    </row>
    <row r="8" spans="1:18" x14ac:dyDescent="0.15">
      <c r="A8" s="206"/>
      <c r="B8" s="231"/>
      <c r="C8" s="208"/>
      <c r="D8" s="241"/>
      <c r="E8" s="7"/>
      <c r="F8" s="14"/>
      <c r="G8" s="14"/>
      <c r="H8" s="14"/>
      <c r="I8" s="9"/>
      <c r="J8" s="3" t="str">
        <f>IF(I8="","",DATEDIF(I8,O2,"Y")&amp;"歳")</f>
        <v/>
      </c>
      <c r="K8" s="179"/>
      <c r="L8" s="177"/>
      <c r="N8" s="1" t="s">
        <v>101</v>
      </c>
      <c r="O8" t="s">
        <v>94</v>
      </c>
    </row>
    <row r="9" spans="1:18" ht="13.5" customHeight="1" x14ac:dyDescent="0.15">
      <c r="A9" s="206">
        <v>22</v>
      </c>
      <c r="B9" s="230" t="str">
        <f>LEFT($L$2,2)</f>
        <v>0</v>
      </c>
      <c r="C9" s="207"/>
      <c r="D9" s="241"/>
      <c r="E9" s="7"/>
      <c r="F9" s="13"/>
      <c r="G9" s="13"/>
      <c r="H9" s="13"/>
      <c r="I9" s="8"/>
      <c r="J9" s="12" t="str">
        <f>IF(I9="","",DATEDIF(I9,O2,"Y")&amp;"歳")</f>
        <v/>
      </c>
      <c r="K9" s="178"/>
      <c r="L9" s="176"/>
      <c r="N9" s="1" t="s">
        <v>163</v>
      </c>
      <c r="O9" t="s">
        <v>164</v>
      </c>
    </row>
    <row r="10" spans="1:18" x14ac:dyDescent="0.15">
      <c r="A10" s="206"/>
      <c r="B10" s="231"/>
      <c r="C10" s="208"/>
      <c r="D10" s="241"/>
      <c r="E10" s="7"/>
      <c r="F10" s="14"/>
      <c r="G10" s="14"/>
      <c r="H10" s="14"/>
      <c r="I10" s="9"/>
      <c r="J10" s="3" t="str">
        <f>IF(I10="","",DATEDIF(I10,O2,"Y")&amp;"歳")</f>
        <v/>
      </c>
      <c r="K10" s="179"/>
      <c r="L10" s="177"/>
      <c r="N10" s="1" t="s">
        <v>102</v>
      </c>
      <c r="O10" t="s">
        <v>95</v>
      </c>
    </row>
    <row r="11" spans="1:18" ht="13.5" customHeight="1" x14ac:dyDescent="0.15">
      <c r="A11" s="206">
        <v>23</v>
      </c>
      <c r="B11" s="230" t="str">
        <f>LEFT($L$2,2)</f>
        <v>0</v>
      </c>
      <c r="C11" s="207"/>
      <c r="D11" s="241"/>
      <c r="E11" s="7"/>
      <c r="F11" s="13"/>
      <c r="G11" s="13"/>
      <c r="H11" s="13"/>
      <c r="I11" s="8"/>
      <c r="J11" s="12" t="str">
        <f>IF(I11="","",DATEDIF(I11,O2,"Y")&amp;"歳")</f>
        <v/>
      </c>
      <c r="K11" s="178"/>
      <c r="L11" s="176"/>
      <c r="N11" s="1" t="s">
        <v>103</v>
      </c>
      <c r="O11" t="s">
        <v>96</v>
      </c>
    </row>
    <row r="12" spans="1:18" x14ac:dyDescent="0.15">
      <c r="A12" s="206"/>
      <c r="B12" s="231"/>
      <c r="C12" s="208"/>
      <c r="D12" s="241"/>
      <c r="E12" s="7"/>
      <c r="F12" s="14"/>
      <c r="G12" s="14"/>
      <c r="H12" s="14"/>
      <c r="I12" s="9"/>
      <c r="J12" s="3" t="str">
        <f>IF(I12="","",DATEDIF(I12,O2,"Y")&amp;"歳")</f>
        <v/>
      </c>
      <c r="K12" s="179"/>
      <c r="L12" s="177"/>
      <c r="N12" s="1" t="s">
        <v>104</v>
      </c>
      <c r="O12" t="s">
        <v>97</v>
      </c>
    </row>
    <row r="13" spans="1:18" ht="13.5" customHeight="1" x14ac:dyDescent="0.15">
      <c r="A13" s="206">
        <v>24</v>
      </c>
      <c r="B13" s="230" t="str">
        <f>LEFT($L$2,2)</f>
        <v>0</v>
      </c>
      <c r="C13" s="207"/>
      <c r="D13" s="241"/>
      <c r="E13" s="7"/>
      <c r="F13" s="13"/>
      <c r="G13" s="13"/>
      <c r="H13" s="13"/>
      <c r="I13" s="8"/>
      <c r="J13" s="12" t="str">
        <f>IF(I13="","",DATEDIF(I13,O2,"Y")&amp;"歳")</f>
        <v/>
      </c>
      <c r="K13" s="178"/>
      <c r="L13" s="176"/>
      <c r="N13" s="1" t="s">
        <v>105</v>
      </c>
      <c r="O13" t="s">
        <v>98</v>
      </c>
    </row>
    <row r="14" spans="1:18" x14ac:dyDescent="0.15">
      <c r="A14" s="206"/>
      <c r="B14" s="231"/>
      <c r="C14" s="208"/>
      <c r="D14" s="241"/>
      <c r="E14" s="7"/>
      <c r="F14" s="14"/>
      <c r="G14" s="14"/>
      <c r="H14" s="14"/>
      <c r="I14" s="9"/>
      <c r="J14" s="3" t="str">
        <f>IF(I14="","",DATEDIF(I14,O2,"Y")&amp;"歳")</f>
        <v/>
      </c>
      <c r="K14" s="179"/>
      <c r="L14" s="177"/>
      <c r="N14" s="1" t="s">
        <v>106</v>
      </c>
      <c r="O14" t="s">
        <v>99</v>
      </c>
    </row>
    <row r="15" spans="1:18" ht="13.5" customHeight="1" x14ac:dyDescent="0.15">
      <c r="A15" s="206">
        <v>25</v>
      </c>
      <c r="B15" s="230" t="str">
        <f>LEFT($L$2,2)</f>
        <v>0</v>
      </c>
      <c r="C15" s="207"/>
      <c r="D15" s="241"/>
      <c r="E15" s="7"/>
      <c r="F15" s="13"/>
      <c r="G15" s="13"/>
      <c r="H15" s="13"/>
      <c r="I15" s="8"/>
      <c r="J15" s="12" t="str">
        <f>IF(I15="","",DATEDIF(I15,O2,"Y")&amp;"歳")</f>
        <v/>
      </c>
      <c r="K15" s="178"/>
      <c r="L15" s="176"/>
      <c r="N15" s="1" t="s">
        <v>107</v>
      </c>
      <c r="O15" t="s">
        <v>100</v>
      </c>
    </row>
    <row r="16" spans="1:18" x14ac:dyDescent="0.15">
      <c r="A16" s="206"/>
      <c r="B16" s="231"/>
      <c r="C16" s="208"/>
      <c r="D16" s="241"/>
      <c r="E16" s="7"/>
      <c r="F16" s="14"/>
      <c r="G16" s="14"/>
      <c r="H16" s="14"/>
      <c r="I16" s="9"/>
      <c r="J16" s="3" t="str">
        <f>IF(I16="","",DATEDIF(I16,O2,"Y")&amp;"歳")</f>
        <v/>
      </c>
      <c r="K16" s="179"/>
      <c r="L16" s="177"/>
      <c r="N16" s="1" t="s">
        <v>165</v>
      </c>
      <c r="O16" t="s">
        <v>166</v>
      </c>
    </row>
    <row r="17" spans="1:18" ht="14.25" customHeight="1" x14ac:dyDescent="0.15">
      <c r="A17" s="206">
        <v>26</v>
      </c>
      <c r="B17" s="230" t="str">
        <f>LEFT($L$2,2)</f>
        <v>0</v>
      </c>
      <c r="C17" s="207"/>
      <c r="D17" s="241"/>
      <c r="E17" s="7"/>
      <c r="F17" s="13"/>
      <c r="G17" s="13"/>
      <c r="H17" s="13"/>
      <c r="I17" s="8"/>
      <c r="J17" s="12" t="str">
        <f>IF(I17="","",DATEDIF(I17,O2,"Y")&amp;"歳")</f>
        <v/>
      </c>
      <c r="K17" s="178"/>
      <c r="L17" s="176"/>
      <c r="N17" s="1" t="s">
        <v>233</v>
      </c>
      <c r="O17" t="s">
        <v>234</v>
      </c>
    </row>
    <row r="18" spans="1:18" ht="14.25" customHeight="1" x14ac:dyDescent="0.15">
      <c r="A18" s="206"/>
      <c r="B18" s="231"/>
      <c r="C18" s="208"/>
      <c r="D18" s="241"/>
      <c r="E18" s="7"/>
      <c r="F18" s="14"/>
      <c r="G18" s="14"/>
      <c r="H18" s="14"/>
      <c r="I18" s="9"/>
      <c r="J18" s="3" t="str">
        <f>IF(I18="","",DATEDIF(I18,O2,"Y")&amp;"歳")</f>
        <v/>
      </c>
      <c r="K18" s="179"/>
      <c r="L18" s="177"/>
    </row>
    <row r="19" spans="1:18" ht="13.5" customHeight="1" x14ac:dyDescent="0.15">
      <c r="A19" s="206">
        <v>27</v>
      </c>
      <c r="B19" s="230" t="str">
        <f>LEFT($L$2,2)</f>
        <v>0</v>
      </c>
      <c r="C19" s="207"/>
      <c r="D19" s="241"/>
      <c r="E19" s="7"/>
      <c r="F19" s="13"/>
      <c r="G19" s="13"/>
      <c r="H19" s="13"/>
      <c r="I19" s="8"/>
      <c r="J19" s="12" t="str">
        <f>IF(I19="","",DATEDIF(I19,O2,"Y")&amp;"歳")</f>
        <v/>
      </c>
      <c r="K19" s="178"/>
      <c r="L19" s="176"/>
    </row>
    <row r="20" spans="1:18" ht="13.5" customHeight="1" thickBot="1" x14ac:dyDescent="0.2">
      <c r="A20" s="206"/>
      <c r="B20" s="231"/>
      <c r="C20" s="208"/>
      <c r="D20" s="241"/>
      <c r="E20" s="7"/>
      <c r="F20" s="14"/>
      <c r="G20" s="14"/>
      <c r="H20" s="14"/>
      <c r="I20" s="9"/>
      <c r="J20" s="3" t="str">
        <f>IF(I20="","",DATEDIF(I20,O2,"Y")&amp;"歳")</f>
        <v/>
      </c>
      <c r="K20" s="179"/>
      <c r="L20" s="177"/>
    </row>
    <row r="21" spans="1:18" ht="13.5" customHeight="1" thickTop="1" x14ac:dyDescent="0.15">
      <c r="A21" s="206">
        <v>28</v>
      </c>
      <c r="B21" s="230" t="str">
        <f>LEFT($L$2,2)</f>
        <v>0</v>
      </c>
      <c r="C21" s="207"/>
      <c r="D21" s="241"/>
      <c r="E21" s="7"/>
      <c r="F21" s="13"/>
      <c r="G21" s="13"/>
      <c r="H21" s="13"/>
      <c r="I21" s="8"/>
      <c r="J21" s="12" t="str">
        <f>IF(I21="","",DATEDIF(I21,O2,"Y")&amp;"歳")</f>
        <v/>
      </c>
      <c r="K21" s="178"/>
      <c r="L21" s="176"/>
      <c r="N21" s="233" t="s">
        <v>173</v>
      </c>
      <c r="O21" s="243"/>
      <c r="P21" s="243"/>
      <c r="Q21" s="243"/>
      <c r="R21" s="234"/>
    </row>
    <row r="22" spans="1:18" ht="14.25" customHeight="1" x14ac:dyDescent="0.15">
      <c r="A22" s="206"/>
      <c r="B22" s="231"/>
      <c r="C22" s="208"/>
      <c r="D22" s="241"/>
      <c r="E22" s="7"/>
      <c r="F22" s="14"/>
      <c r="G22" s="14"/>
      <c r="H22" s="14"/>
      <c r="I22" s="9"/>
      <c r="J22" s="3" t="str">
        <f>IF(I22="","",DATEDIF(I22,O2,"Y")&amp;"歳")</f>
        <v/>
      </c>
      <c r="K22" s="179"/>
      <c r="L22" s="177"/>
      <c r="N22" s="235"/>
      <c r="O22" s="244"/>
      <c r="P22" s="244"/>
      <c r="Q22" s="244"/>
      <c r="R22" s="236"/>
    </row>
    <row r="23" spans="1:18" ht="14.25" customHeight="1" x14ac:dyDescent="0.15">
      <c r="A23" s="206">
        <v>29</v>
      </c>
      <c r="B23" s="230" t="str">
        <f>LEFT($L$2,2)</f>
        <v>0</v>
      </c>
      <c r="C23" s="207"/>
      <c r="D23" s="241"/>
      <c r="E23" s="7"/>
      <c r="F23" s="13"/>
      <c r="G23" s="13"/>
      <c r="H23" s="13"/>
      <c r="I23" s="8"/>
      <c r="J23" s="12" t="str">
        <f>IF(I23="","",DATEDIF(I23,O2,"Y")&amp;"歳")</f>
        <v/>
      </c>
      <c r="K23" s="178"/>
      <c r="L23" s="176"/>
      <c r="N23" s="235"/>
      <c r="O23" s="244"/>
      <c r="P23" s="244"/>
      <c r="Q23" s="244"/>
      <c r="R23" s="236"/>
    </row>
    <row r="24" spans="1:18" x14ac:dyDescent="0.15">
      <c r="A24" s="206"/>
      <c r="B24" s="231"/>
      <c r="C24" s="208"/>
      <c r="D24" s="241"/>
      <c r="E24" s="7"/>
      <c r="F24" s="14"/>
      <c r="G24" s="14"/>
      <c r="H24" s="14"/>
      <c r="I24" s="9"/>
      <c r="J24" s="3" t="str">
        <f>IF(I24="","",DATEDIF(I24,O2,"Y")&amp;"歳")</f>
        <v/>
      </c>
      <c r="K24" s="179"/>
      <c r="L24" s="177"/>
      <c r="N24" s="235"/>
      <c r="O24" s="244"/>
      <c r="P24" s="244"/>
      <c r="Q24" s="244"/>
      <c r="R24" s="236"/>
    </row>
    <row r="25" spans="1:18" ht="13.5" customHeight="1" thickBot="1" x14ac:dyDescent="0.2">
      <c r="A25" s="206">
        <v>30</v>
      </c>
      <c r="B25" s="230" t="str">
        <f>LEFT($L$2,2)</f>
        <v>0</v>
      </c>
      <c r="C25" s="207"/>
      <c r="D25" s="241"/>
      <c r="E25" s="7"/>
      <c r="F25" s="13"/>
      <c r="G25" s="13"/>
      <c r="H25" s="13"/>
      <c r="I25" s="8"/>
      <c r="J25" s="12" t="str">
        <f>IF(I25="","",DATEDIF(I25,O2,"Y")&amp;"歳")</f>
        <v/>
      </c>
      <c r="K25" s="178"/>
      <c r="L25" s="176"/>
      <c r="N25" s="237"/>
      <c r="O25" s="245"/>
      <c r="P25" s="245"/>
      <c r="Q25" s="245"/>
      <c r="R25" s="238"/>
    </row>
    <row r="26" spans="1:18" ht="14.25" thickTop="1" x14ac:dyDescent="0.15">
      <c r="A26" s="206"/>
      <c r="B26" s="231"/>
      <c r="C26" s="208"/>
      <c r="D26" s="241"/>
      <c r="E26" s="7"/>
      <c r="F26" s="14"/>
      <c r="G26" s="14"/>
      <c r="H26" s="14"/>
      <c r="I26" s="9"/>
      <c r="J26" s="3" t="str">
        <f>IF(I26="","",DATEDIF(I26,O2,"Y")&amp;"歳")</f>
        <v/>
      </c>
      <c r="K26" s="179"/>
      <c r="L26" s="177"/>
    </row>
    <row r="27" spans="1:18" ht="13.5" customHeight="1" x14ac:dyDescent="0.15">
      <c r="A27" s="206">
        <v>31</v>
      </c>
      <c r="B27" s="230" t="str">
        <f>LEFT($L$2,2)</f>
        <v>0</v>
      </c>
      <c r="C27" s="207"/>
      <c r="D27" s="241"/>
      <c r="E27" s="7"/>
      <c r="F27" s="13"/>
      <c r="G27" s="13"/>
      <c r="H27" s="13"/>
      <c r="I27" s="8"/>
      <c r="J27" s="12" t="str">
        <f>IF(I27="","",DATEDIF(I27,O2,"Y")&amp;"歳")</f>
        <v/>
      </c>
      <c r="K27" s="178"/>
      <c r="L27" s="176"/>
    </row>
    <row r="28" spans="1:18" x14ac:dyDescent="0.15">
      <c r="A28" s="206"/>
      <c r="B28" s="231"/>
      <c r="C28" s="208"/>
      <c r="D28" s="241"/>
      <c r="E28" s="7"/>
      <c r="F28" s="14"/>
      <c r="G28" s="14"/>
      <c r="H28" s="14"/>
      <c r="I28" s="9"/>
      <c r="J28" s="3" t="str">
        <f>IF(I28="","",DATEDIF(I28,O2,"Y")&amp;"歳")</f>
        <v/>
      </c>
      <c r="K28" s="179"/>
      <c r="L28" s="177"/>
    </row>
    <row r="29" spans="1:18" ht="13.5" customHeight="1" x14ac:dyDescent="0.15">
      <c r="A29" s="206">
        <v>32</v>
      </c>
      <c r="B29" s="230" t="str">
        <f>LEFT($L$2,2)</f>
        <v>0</v>
      </c>
      <c r="C29" s="207"/>
      <c r="D29" s="241"/>
      <c r="E29" s="7"/>
      <c r="F29" s="13"/>
      <c r="G29" s="13"/>
      <c r="H29" s="13"/>
      <c r="I29" s="8"/>
      <c r="J29" s="12" t="str">
        <f>IF(I29="","",DATEDIF(I29,O2,"Y")&amp;"歳")</f>
        <v/>
      </c>
      <c r="K29" s="178"/>
      <c r="L29" s="176"/>
    </row>
    <row r="30" spans="1:18" x14ac:dyDescent="0.15">
      <c r="A30" s="206"/>
      <c r="B30" s="231"/>
      <c r="C30" s="208"/>
      <c r="D30" s="241"/>
      <c r="E30" s="7"/>
      <c r="F30" s="14"/>
      <c r="G30" s="14"/>
      <c r="H30" s="14"/>
      <c r="I30" s="9"/>
      <c r="J30" s="3" t="str">
        <f>IF(I30="","",DATEDIF(I30,O2,"Y")&amp;"歳")</f>
        <v/>
      </c>
      <c r="K30" s="179"/>
      <c r="L30" s="177"/>
    </row>
    <row r="31" spans="1:18" ht="13.5" customHeight="1" x14ac:dyDescent="0.15">
      <c r="A31" s="206">
        <v>33</v>
      </c>
      <c r="B31" s="230" t="str">
        <f>LEFT($L$2,2)</f>
        <v>0</v>
      </c>
      <c r="C31" s="207"/>
      <c r="D31" s="241"/>
      <c r="E31" s="7"/>
      <c r="F31" s="13"/>
      <c r="G31" s="13"/>
      <c r="H31" s="13"/>
      <c r="I31" s="8"/>
      <c r="J31" s="12" t="str">
        <f>IF(I31="","",DATEDIF(I31,O2,"Y")&amp;"歳")</f>
        <v/>
      </c>
      <c r="K31" s="178"/>
      <c r="L31" s="176"/>
    </row>
    <row r="32" spans="1:18" x14ac:dyDescent="0.15">
      <c r="A32" s="206"/>
      <c r="B32" s="231"/>
      <c r="C32" s="208"/>
      <c r="D32" s="241"/>
      <c r="E32" s="7"/>
      <c r="F32" s="14"/>
      <c r="G32" s="14"/>
      <c r="H32" s="14"/>
      <c r="I32" s="9"/>
      <c r="J32" s="3" t="str">
        <f>IF(I32="","",DATEDIF(I32,O2,"Y")&amp;"歳")</f>
        <v/>
      </c>
      <c r="K32" s="179"/>
      <c r="L32" s="177"/>
    </row>
    <row r="33" spans="1:12" ht="13.5" customHeight="1" x14ac:dyDescent="0.15">
      <c r="A33" s="206">
        <v>34</v>
      </c>
      <c r="B33" s="230" t="str">
        <f>LEFT($L$2,2)</f>
        <v>0</v>
      </c>
      <c r="C33" s="207"/>
      <c r="D33" s="241"/>
      <c r="E33" s="7"/>
      <c r="F33" s="13"/>
      <c r="G33" s="13"/>
      <c r="H33" s="13"/>
      <c r="I33" s="8"/>
      <c r="J33" s="12" t="str">
        <f>IF(I33="","",DATEDIF(I33,O2,"Y")&amp;"歳")</f>
        <v/>
      </c>
      <c r="K33" s="178"/>
      <c r="L33" s="176"/>
    </row>
    <row r="34" spans="1:12" x14ac:dyDescent="0.15">
      <c r="A34" s="206"/>
      <c r="B34" s="231"/>
      <c r="C34" s="208"/>
      <c r="D34" s="241"/>
      <c r="E34" s="7"/>
      <c r="F34" s="14"/>
      <c r="G34" s="14"/>
      <c r="H34" s="14"/>
      <c r="I34" s="9"/>
      <c r="J34" s="3" t="str">
        <f>IF(I34="","",DATEDIF(I34,O2,"Y")&amp;"歳")</f>
        <v/>
      </c>
      <c r="K34" s="179"/>
      <c r="L34" s="177"/>
    </row>
    <row r="35" spans="1:12" ht="13.5" customHeight="1" x14ac:dyDescent="0.15">
      <c r="A35" s="206">
        <v>35</v>
      </c>
      <c r="B35" s="230" t="str">
        <f>LEFT($L$2,2)</f>
        <v>0</v>
      </c>
      <c r="C35" s="207"/>
      <c r="D35" s="241"/>
      <c r="E35" s="7"/>
      <c r="F35" s="13"/>
      <c r="G35" s="13"/>
      <c r="H35" s="13"/>
      <c r="I35" s="8"/>
      <c r="J35" s="12" t="str">
        <f>IF(I35="","",DATEDIF(I35,O2,"Y")&amp;"歳")</f>
        <v/>
      </c>
      <c r="K35" s="178"/>
      <c r="L35" s="176"/>
    </row>
    <row r="36" spans="1:12" x14ac:dyDescent="0.15">
      <c r="A36" s="206"/>
      <c r="B36" s="231"/>
      <c r="C36" s="208"/>
      <c r="D36" s="241"/>
      <c r="E36" s="7"/>
      <c r="F36" s="14"/>
      <c r="G36" s="14"/>
      <c r="H36" s="14"/>
      <c r="I36" s="9"/>
      <c r="J36" s="3" t="str">
        <f>IF(I36="","",DATEDIF(I36,O2,"Y")&amp;"歳")</f>
        <v/>
      </c>
      <c r="K36" s="179"/>
      <c r="L36" s="177"/>
    </row>
    <row r="37" spans="1:12" ht="13.5" customHeight="1" x14ac:dyDescent="0.15">
      <c r="A37" s="206">
        <v>36</v>
      </c>
      <c r="B37" s="230" t="str">
        <f>LEFT($L$2,2)</f>
        <v>0</v>
      </c>
      <c r="C37" s="207"/>
      <c r="D37" s="241"/>
      <c r="E37" s="7"/>
      <c r="F37" s="13"/>
      <c r="G37" s="13"/>
      <c r="H37" s="13"/>
      <c r="I37" s="8"/>
      <c r="J37" s="12" t="str">
        <f>IF(I37="","",DATEDIF(I37,O2,"Y")&amp;"歳")</f>
        <v/>
      </c>
      <c r="K37" s="178"/>
      <c r="L37" s="176"/>
    </row>
    <row r="38" spans="1:12" x14ac:dyDescent="0.15">
      <c r="A38" s="206"/>
      <c r="B38" s="231"/>
      <c r="C38" s="208"/>
      <c r="D38" s="241"/>
      <c r="E38" s="7"/>
      <c r="F38" s="14"/>
      <c r="G38" s="14"/>
      <c r="H38" s="14"/>
      <c r="I38" s="9"/>
      <c r="J38" s="3" t="str">
        <f>IF(I38="","",DATEDIF(I38,O2,"Y")&amp;"歳")</f>
        <v/>
      </c>
      <c r="K38" s="179"/>
      <c r="L38" s="177"/>
    </row>
    <row r="39" spans="1:12" ht="13.5" customHeight="1" x14ac:dyDescent="0.15">
      <c r="A39" s="206">
        <v>37</v>
      </c>
      <c r="B39" s="230" t="str">
        <f>LEFT($L$2,2)</f>
        <v>0</v>
      </c>
      <c r="C39" s="207"/>
      <c r="D39" s="241"/>
      <c r="E39" s="7"/>
      <c r="F39" s="13"/>
      <c r="G39" s="13"/>
      <c r="H39" s="13"/>
      <c r="I39" s="8"/>
      <c r="J39" s="12" t="str">
        <f>IF(I39="","",DATEDIF(I39,O2,"Y")&amp;"歳")</f>
        <v/>
      </c>
      <c r="K39" s="178"/>
      <c r="L39" s="176"/>
    </row>
    <row r="40" spans="1:12" x14ac:dyDescent="0.15">
      <c r="A40" s="206"/>
      <c r="B40" s="231"/>
      <c r="C40" s="208"/>
      <c r="D40" s="241"/>
      <c r="E40" s="7"/>
      <c r="F40" s="14"/>
      <c r="G40" s="14"/>
      <c r="H40" s="14"/>
      <c r="I40" s="9"/>
      <c r="J40" s="3" t="str">
        <f>IF(I40="","",DATEDIF(I40,O2,"Y")&amp;"歳")</f>
        <v/>
      </c>
      <c r="K40" s="179"/>
      <c r="L40" s="177"/>
    </row>
    <row r="41" spans="1:12" ht="13.5" customHeight="1" x14ac:dyDescent="0.15">
      <c r="A41" s="206">
        <v>38</v>
      </c>
      <c r="B41" s="230" t="str">
        <f>LEFT($L$2,2)</f>
        <v>0</v>
      </c>
      <c r="C41" s="207"/>
      <c r="D41" s="241"/>
      <c r="E41" s="7"/>
      <c r="F41" s="13"/>
      <c r="G41" s="13"/>
      <c r="H41" s="13"/>
      <c r="I41" s="8"/>
      <c r="J41" s="12" t="str">
        <f>IF(I41="","",DATEDIF(I41,O2,"Y")&amp;"歳")</f>
        <v/>
      </c>
      <c r="K41" s="178"/>
      <c r="L41" s="176"/>
    </row>
    <row r="42" spans="1:12" x14ac:dyDescent="0.15">
      <c r="A42" s="206"/>
      <c r="B42" s="231"/>
      <c r="C42" s="208"/>
      <c r="D42" s="241"/>
      <c r="E42" s="7"/>
      <c r="F42" s="14"/>
      <c r="G42" s="14"/>
      <c r="H42" s="14"/>
      <c r="I42" s="9"/>
      <c r="J42" s="3" t="str">
        <f>IF(I42="","",DATEDIF(I42,O2,"Y")&amp;"歳")</f>
        <v/>
      </c>
      <c r="K42" s="179"/>
      <c r="L42" s="177"/>
    </row>
    <row r="43" spans="1:12" ht="13.5" customHeight="1" x14ac:dyDescent="0.15">
      <c r="A43" s="206">
        <v>39</v>
      </c>
      <c r="B43" s="230" t="str">
        <f>LEFT($L$2,2)</f>
        <v>0</v>
      </c>
      <c r="C43" s="207"/>
      <c r="D43" s="241"/>
      <c r="E43" s="7"/>
      <c r="F43" s="13"/>
      <c r="G43" s="13"/>
      <c r="H43" s="13"/>
      <c r="I43" s="8"/>
      <c r="J43" s="12" t="str">
        <f>IF(I43="","",DATEDIF(I43,O2,"Y")&amp;"歳")</f>
        <v/>
      </c>
      <c r="K43" s="178"/>
      <c r="L43" s="176"/>
    </row>
    <row r="44" spans="1:12" x14ac:dyDescent="0.15">
      <c r="A44" s="206"/>
      <c r="B44" s="231"/>
      <c r="C44" s="208"/>
      <c r="D44" s="241"/>
      <c r="E44" s="7"/>
      <c r="F44" s="14"/>
      <c r="G44" s="14"/>
      <c r="H44" s="14"/>
      <c r="I44" s="9"/>
      <c r="J44" s="3" t="str">
        <f>IF(I44="","",DATEDIF(I44,O2,"Y")&amp;"歳")</f>
        <v/>
      </c>
      <c r="K44" s="179"/>
      <c r="L44" s="177"/>
    </row>
    <row r="45" spans="1:12" ht="13.5" customHeight="1" x14ac:dyDescent="0.15">
      <c r="A45" s="206">
        <v>40</v>
      </c>
      <c r="B45" s="230" t="str">
        <f>LEFT($L$2,2)</f>
        <v>0</v>
      </c>
      <c r="C45" s="207"/>
      <c r="D45" s="241"/>
      <c r="E45" s="7"/>
      <c r="F45" s="13"/>
      <c r="G45" s="13"/>
      <c r="H45" s="13"/>
      <c r="I45" s="8"/>
      <c r="J45" s="12" t="str">
        <f>IF(I45="","",DATEDIF(I45,O2,"Y")&amp;"歳")</f>
        <v/>
      </c>
      <c r="K45" s="178"/>
      <c r="L45" s="176"/>
    </row>
    <row r="46" spans="1:12" x14ac:dyDescent="0.15">
      <c r="A46" s="206"/>
      <c r="B46" s="231"/>
      <c r="C46" s="208"/>
      <c r="D46" s="241"/>
      <c r="E46" s="7"/>
      <c r="F46" s="14"/>
      <c r="G46" s="14"/>
      <c r="H46" s="14"/>
      <c r="I46" s="9"/>
      <c r="J46" s="3" t="str">
        <f>IF(I46="","",DATEDIF(I46,O2,"Y")&amp;"歳")</f>
        <v/>
      </c>
      <c r="K46" s="179"/>
      <c r="L46" s="177"/>
    </row>
    <row r="47" spans="1:12" ht="13.5" customHeight="1" x14ac:dyDescent="0.15">
      <c r="A47" s="206">
        <v>41</v>
      </c>
      <c r="B47" s="230" t="str">
        <f>LEFT($L$2,2)</f>
        <v>0</v>
      </c>
      <c r="C47" s="207"/>
      <c r="D47" s="241"/>
      <c r="E47" s="7"/>
      <c r="F47" s="13"/>
      <c r="G47" s="13"/>
      <c r="H47" s="13"/>
      <c r="I47" s="8"/>
      <c r="J47" s="12" t="str">
        <f>IF(I47="","",DATEDIF(I47,O2,"Y")&amp;"歳")</f>
        <v/>
      </c>
      <c r="K47" s="178"/>
      <c r="L47" s="176"/>
    </row>
    <row r="48" spans="1:12" x14ac:dyDescent="0.15">
      <c r="A48" s="206"/>
      <c r="B48" s="231"/>
      <c r="C48" s="208"/>
      <c r="D48" s="241"/>
      <c r="E48" s="7"/>
      <c r="F48" s="14"/>
      <c r="G48" s="14"/>
      <c r="H48" s="14"/>
      <c r="I48" s="9"/>
      <c r="J48" s="3" t="str">
        <f>IF(I48="","",DATEDIF(I48,O2,"Y")&amp;"歳")</f>
        <v/>
      </c>
      <c r="K48" s="179"/>
      <c r="L48" s="177"/>
    </row>
    <row r="49" spans="1:12" ht="13.5" customHeight="1" x14ac:dyDescent="0.15">
      <c r="A49" s="206">
        <v>42</v>
      </c>
      <c r="B49" s="230" t="str">
        <f>LEFT($L$2,2)</f>
        <v>0</v>
      </c>
      <c r="C49" s="207"/>
      <c r="D49" s="241"/>
      <c r="E49" s="7"/>
      <c r="F49" s="13"/>
      <c r="G49" s="13"/>
      <c r="H49" s="13"/>
      <c r="I49" s="8"/>
      <c r="J49" s="12" t="str">
        <f>IF(I49="","",DATEDIF(I49,O2,"Y")&amp;"歳")</f>
        <v/>
      </c>
      <c r="K49" s="178"/>
      <c r="L49" s="176"/>
    </row>
    <row r="50" spans="1:12" x14ac:dyDescent="0.15">
      <c r="A50" s="206"/>
      <c r="B50" s="231"/>
      <c r="C50" s="208"/>
      <c r="D50" s="241"/>
      <c r="E50" s="7"/>
      <c r="F50" s="14"/>
      <c r="G50" s="14"/>
      <c r="H50" s="14"/>
      <c r="I50" s="9"/>
      <c r="J50" s="3" t="str">
        <f>IF(I50="","",DATEDIF(I50,O2,"Y")&amp;"歳")</f>
        <v/>
      </c>
      <c r="K50" s="179"/>
      <c r="L50" s="177"/>
    </row>
    <row r="51" spans="1:12" ht="13.5" customHeight="1" x14ac:dyDescent="0.15">
      <c r="A51" s="206">
        <v>43</v>
      </c>
      <c r="B51" s="230" t="str">
        <f>LEFT($L$2,2)</f>
        <v>0</v>
      </c>
      <c r="C51" s="207"/>
      <c r="D51" s="241"/>
      <c r="E51" s="7"/>
      <c r="F51" s="13"/>
      <c r="G51" s="13"/>
      <c r="H51" s="13"/>
      <c r="I51" s="8"/>
      <c r="J51" s="12" t="str">
        <f>IF(I51="","",DATEDIF(I51,O2,"Y")&amp;"歳")</f>
        <v/>
      </c>
      <c r="K51" s="178"/>
      <c r="L51" s="176"/>
    </row>
    <row r="52" spans="1:12" x14ac:dyDescent="0.15">
      <c r="A52" s="206"/>
      <c r="B52" s="231"/>
      <c r="C52" s="208"/>
      <c r="D52" s="241"/>
      <c r="E52" s="7"/>
      <c r="F52" s="14"/>
      <c r="G52" s="14"/>
      <c r="H52" s="14"/>
      <c r="I52" s="9"/>
      <c r="J52" s="3" t="str">
        <f>IF(I52="","",DATEDIF(I52,O2,"Y")&amp;"歳")</f>
        <v/>
      </c>
      <c r="K52" s="179"/>
      <c r="L52" s="177"/>
    </row>
    <row r="53" spans="1:12" ht="13.5" customHeight="1" x14ac:dyDescent="0.15">
      <c r="A53" s="206">
        <v>44</v>
      </c>
      <c r="B53" s="230" t="str">
        <f>LEFT($L$2,2)</f>
        <v>0</v>
      </c>
      <c r="C53" s="207"/>
      <c r="D53" s="241"/>
      <c r="E53" s="7"/>
      <c r="F53" s="13"/>
      <c r="G53" s="13"/>
      <c r="H53" s="13"/>
      <c r="I53" s="8"/>
      <c r="J53" s="12" t="str">
        <f>IF(I53="","",DATEDIF(I53,O2,"Y")&amp;"歳")</f>
        <v/>
      </c>
      <c r="K53" s="178"/>
      <c r="L53" s="176"/>
    </row>
    <row r="54" spans="1:12" x14ac:dyDescent="0.15">
      <c r="A54" s="206"/>
      <c r="B54" s="231"/>
      <c r="C54" s="208"/>
      <c r="D54" s="241"/>
      <c r="E54" s="7"/>
      <c r="F54" s="14"/>
      <c r="G54" s="14"/>
      <c r="H54" s="14"/>
      <c r="I54" s="9"/>
      <c r="J54" s="3" t="str">
        <f>IF(I54="","",DATEDIF(I54,O2,"Y")&amp;"歳")</f>
        <v/>
      </c>
      <c r="K54" s="179"/>
      <c r="L54" s="177"/>
    </row>
    <row r="55" spans="1:12" ht="13.5" customHeight="1" x14ac:dyDescent="0.15">
      <c r="A55" s="206">
        <v>45</v>
      </c>
      <c r="B55" s="230" t="str">
        <f>LEFT($L$2,2)</f>
        <v>0</v>
      </c>
      <c r="C55" s="207"/>
      <c r="D55" s="241"/>
      <c r="E55" s="7"/>
      <c r="F55" s="13"/>
      <c r="G55" s="13"/>
      <c r="H55" s="13"/>
      <c r="I55" s="8"/>
      <c r="J55" s="12" t="str">
        <f>IF(I55="","",DATEDIF(I55,O2,"Y")&amp;"歳")</f>
        <v/>
      </c>
      <c r="K55" s="178"/>
      <c r="L55" s="176"/>
    </row>
    <row r="56" spans="1:12" x14ac:dyDescent="0.15">
      <c r="A56" s="206"/>
      <c r="B56" s="231"/>
      <c r="C56" s="208"/>
      <c r="D56" s="241"/>
      <c r="E56" s="7"/>
      <c r="F56" s="14"/>
      <c r="G56" s="14"/>
      <c r="H56" s="14"/>
      <c r="I56" s="9"/>
      <c r="J56" s="3" t="str">
        <f>IF(I56="","",DATEDIF(I56,O2,"Y")&amp;"歳")</f>
        <v/>
      </c>
      <c r="K56" s="179"/>
      <c r="L56" s="177"/>
    </row>
  </sheetData>
  <sheetProtection formatCells="0"/>
  <mergeCells count="105">
    <mergeCell ref="N21:R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L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L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3.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35</v>
      </c>
      <c r="D2" s="213"/>
      <c r="E2" s="213"/>
      <c r="F2" s="214"/>
      <c r="G2" s="79" t="s">
        <v>36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N3" s="10"/>
      <c r="O3" s="29"/>
      <c r="P3" s="20"/>
      <c r="R3" s="10"/>
    </row>
    <row r="4" spans="1:18" x14ac:dyDescent="0.15">
      <c r="F4" s="23"/>
      <c r="G4" s="23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3"/>
      <c r="G5" s="23"/>
      <c r="H5" s="23"/>
      <c r="I5" s="27"/>
      <c r="J5" s="18"/>
    </row>
    <row r="6" spans="1:18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31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x14ac:dyDescent="0.15">
      <c r="A7" s="206">
        <v>46</v>
      </c>
      <c r="B7" s="230" t="str">
        <f>LEFT($L$2,2)</f>
        <v>0</v>
      </c>
      <c r="C7" s="207"/>
      <c r="D7" s="241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/>
      <c r="N7" s="1" t="s">
        <v>92</v>
      </c>
      <c r="O7" t="s">
        <v>93</v>
      </c>
    </row>
    <row r="8" spans="1:18" x14ac:dyDescent="0.15">
      <c r="A8" s="206"/>
      <c r="B8" s="231"/>
      <c r="C8" s="208"/>
      <c r="D8" s="241"/>
      <c r="E8" s="7"/>
      <c r="F8" s="14"/>
      <c r="G8" s="14"/>
      <c r="H8" s="14"/>
      <c r="I8" s="9"/>
      <c r="J8" s="3" t="str">
        <f>IF(I8="","",DATEDIF(I8,O2,"Y")&amp;"歳")</f>
        <v/>
      </c>
      <c r="K8" s="179"/>
      <c r="L8" s="177"/>
      <c r="N8" s="1" t="s">
        <v>101</v>
      </c>
      <c r="O8" t="s">
        <v>94</v>
      </c>
    </row>
    <row r="9" spans="1:18" ht="13.5" customHeight="1" x14ac:dyDescent="0.15">
      <c r="A9" s="206">
        <v>47</v>
      </c>
      <c r="B9" s="230" t="str">
        <f>LEFT($L$2,2)</f>
        <v>0</v>
      </c>
      <c r="C9" s="207"/>
      <c r="D9" s="241"/>
      <c r="E9" s="7"/>
      <c r="F9" s="13"/>
      <c r="G9" s="13"/>
      <c r="H9" s="13"/>
      <c r="I9" s="8"/>
      <c r="J9" s="12" t="str">
        <f>IF(I9="","",DATEDIF(I9,O2,"Y")&amp;"歳")</f>
        <v/>
      </c>
      <c r="K9" s="178"/>
      <c r="L9" s="176"/>
      <c r="N9" s="1" t="s">
        <v>163</v>
      </c>
      <c r="O9" t="s">
        <v>164</v>
      </c>
    </row>
    <row r="10" spans="1:18" x14ac:dyDescent="0.15">
      <c r="A10" s="206"/>
      <c r="B10" s="231"/>
      <c r="C10" s="208"/>
      <c r="D10" s="241"/>
      <c r="E10" s="7"/>
      <c r="F10" s="14"/>
      <c r="G10" s="14"/>
      <c r="H10" s="14"/>
      <c r="I10" s="9"/>
      <c r="J10" s="3" t="str">
        <f>IF(I10="","",DATEDIF(I10,O2,"Y")&amp;"歳")</f>
        <v/>
      </c>
      <c r="K10" s="179"/>
      <c r="L10" s="177"/>
      <c r="N10" s="1" t="s">
        <v>102</v>
      </c>
      <c r="O10" t="s">
        <v>95</v>
      </c>
    </row>
    <row r="11" spans="1:18" ht="13.5" customHeight="1" x14ac:dyDescent="0.15">
      <c r="A11" s="206">
        <v>48</v>
      </c>
      <c r="B11" s="230" t="str">
        <f>LEFT($L$2,2)</f>
        <v>0</v>
      </c>
      <c r="C11" s="207"/>
      <c r="D11" s="241"/>
      <c r="E11" s="7"/>
      <c r="F11" s="13"/>
      <c r="G11" s="13"/>
      <c r="H11" s="13"/>
      <c r="I11" s="8"/>
      <c r="J11" s="12" t="str">
        <f>IF(I11="","",DATEDIF(I11,O2,"Y")&amp;"歳")</f>
        <v/>
      </c>
      <c r="K11" s="178"/>
      <c r="L11" s="176"/>
      <c r="N11" s="1" t="s">
        <v>103</v>
      </c>
      <c r="O11" t="s">
        <v>96</v>
      </c>
    </row>
    <row r="12" spans="1:18" x14ac:dyDescent="0.15">
      <c r="A12" s="206"/>
      <c r="B12" s="231"/>
      <c r="C12" s="208"/>
      <c r="D12" s="241"/>
      <c r="E12" s="7"/>
      <c r="F12" s="14"/>
      <c r="G12" s="14"/>
      <c r="H12" s="14"/>
      <c r="I12" s="9"/>
      <c r="J12" s="3" t="str">
        <f>IF(I12="","",DATEDIF(I12,O2,"Y")&amp;"歳")</f>
        <v/>
      </c>
      <c r="K12" s="179"/>
      <c r="L12" s="177"/>
      <c r="N12" s="1" t="s">
        <v>104</v>
      </c>
      <c r="O12" t="s">
        <v>97</v>
      </c>
    </row>
    <row r="13" spans="1:18" ht="13.5" customHeight="1" x14ac:dyDescent="0.15">
      <c r="A13" s="206">
        <v>49</v>
      </c>
      <c r="B13" s="230" t="str">
        <f>LEFT($L$2,2)</f>
        <v>0</v>
      </c>
      <c r="C13" s="207"/>
      <c r="D13" s="241"/>
      <c r="E13" s="7"/>
      <c r="F13" s="13"/>
      <c r="G13" s="13"/>
      <c r="H13" s="13"/>
      <c r="I13" s="8"/>
      <c r="J13" s="12" t="str">
        <f>IF(I13="","",DATEDIF(I13,O2,"Y")&amp;"歳")</f>
        <v/>
      </c>
      <c r="K13" s="178"/>
      <c r="L13" s="176"/>
      <c r="N13" s="1" t="s">
        <v>105</v>
      </c>
      <c r="O13" t="s">
        <v>98</v>
      </c>
    </row>
    <row r="14" spans="1:18" x14ac:dyDescent="0.15">
      <c r="A14" s="206"/>
      <c r="B14" s="231"/>
      <c r="C14" s="208"/>
      <c r="D14" s="241"/>
      <c r="E14" s="7"/>
      <c r="F14" s="14"/>
      <c r="G14" s="14"/>
      <c r="H14" s="14"/>
      <c r="I14" s="9"/>
      <c r="J14" s="3" t="str">
        <f>IF(I14="","",DATEDIF(I14,O2,"Y")&amp;"歳")</f>
        <v/>
      </c>
      <c r="K14" s="179"/>
      <c r="L14" s="177"/>
      <c r="N14" s="1" t="s">
        <v>106</v>
      </c>
      <c r="O14" t="s">
        <v>99</v>
      </c>
    </row>
    <row r="15" spans="1:18" ht="13.5" customHeight="1" x14ac:dyDescent="0.15">
      <c r="A15" s="206">
        <v>50</v>
      </c>
      <c r="B15" s="230" t="str">
        <f>LEFT($L$2,2)</f>
        <v>0</v>
      </c>
      <c r="C15" s="207"/>
      <c r="D15" s="241"/>
      <c r="E15" s="7"/>
      <c r="F15" s="13"/>
      <c r="G15" s="13"/>
      <c r="H15" s="13"/>
      <c r="I15" s="8"/>
      <c r="J15" s="12" t="str">
        <f>IF(I15="","",DATEDIF(I15,O2,"Y")&amp;"歳")</f>
        <v/>
      </c>
      <c r="K15" s="178"/>
      <c r="L15" s="176"/>
      <c r="N15" s="1" t="s">
        <v>107</v>
      </c>
      <c r="O15" t="s">
        <v>100</v>
      </c>
    </row>
    <row r="16" spans="1:18" x14ac:dyDescent="0.15">
      <c r="A16" s="206"/>
      <c r="B16" s="231"/>
      <c r="C16" s="208"/>
      <c r="D16" s="241"/>
      <c r="E16" s="7"/>
      <c r="F16" s="14"/>
      <c r="G16" s="14"/>
      <c r="H16" s="14"/>
      <c r="I16" s="9"/>
      <c r="J16" s="3" t="str">
        <f>IF(I16="","",DATEDIF(I16,O2,"Y")&amp;"歳")</f>
        <v/>
      </c>
      <c r="K16" s="179"/>
      <c r="L16" s="177"/>
      <c r="N16" s="1" t="s">
        <v>165</v>
      </c>
      <c r="O16" t="s">
        <v>166</v>
      </c>
    </row>
    <row r="17" spans="1:15" ht="13.5" customHeight="1" x14ac:dyDescent="0.15">
      <c r="A17" s="206">
        <v>51</v>
      </c>
      <c r="B17" s="230" t="str">
        <f>LEFT($L$2,2)</f>
        <v>0</v>
      </c>
      <c r="C17" s="207"/>
      <c r="D17" s="241"/>
      <c r="E17" s="7"/>
      <c r="F17" s="13"/>
      <c r="G17" s="13"/>
      <c r="H17" s="13"/>
      <c r="I17" s="8"/>
      <c r="J17" s="12" t="str">
        <f>IF(I17="","",DATEDIF(I17,O2,"Y")&amp;"歳")</f>
        <v/>
      </c>
      <c r="K17" s="178"/>
      <c r="L17" s="176"/>
      <c r="N17" s="1" t="s">
        <v>233</v>
      </c>
      <c r="O17" t="s">
        <v>234</v>
      </c>
    </row>
    <row r="18" spans="1:15" x14ac:dyDescent="0.15">
      <c r="A18" s="206"/>
      <c r="B18" s="231"/>
      <c r="C18" s="208"/>
      <c r="D18" s="241"/>
      <c r="E18" s="7"/>
      <c r="F18" s="14"/>
      <c r="G18" s="14"/>
      <c r="H18" s="14"/>
      <c r="I18" s="9"/>
      <c r="J18" s="3" t="str">
        <f>IF(I18="","",DATEDIF(I18,O2,"Y")&amp;"歳")</f>
        <v/>
      </c>
      <c r="K18" s="179"/>
      <c r="L18" s="177"/>
    </row>
    <row r="19" spans="1:15" ht="13.5" customHeight="1" x14ac:dyDescent="0.15">
      <c r="A19" s="206">
        <v>52</v>
      </c>
      <c r="B19" s="230" t="str">
        <f>LEFT($L$2,2)</f>
        <v>0</v>
      </c>
      <c r="C19" s="207"/>
      <c r="D19" s="241"/>
      <c r="E19" s="7"/>
      <c r="F19" s="13"/>
      <c r="G19" s="13"/>
      <c r="H19" s="13"/>
      <c r="I19" s="8"/>
      <c r="J19" s="12" t="str">
        <f>IF(I19="","",DATEDIF(I19,O2,"Y")&amp;"歳")</f>
        <v/>
      </c>
      <c r="K19" s="178"/>
      <c r="L19" s="176"/>
    </row>
    <row r="20" spans="1:15" x14ac:dyDescent="0.15">
      <c r="A20" s="206"/>
      <c r="B20" s="231"/>
      <c r="C20" s="208"/>
      <c r="D20" s="241"/>
      <c r="E20" s="7"/>
      <c r="F20" s="14"/>
      <c r="G20" s="14"/>
      <c r="H20" s="14"/>
      <c r="I20" s="9"/>
      <c r="J20" s="3" t="str">
        <f>IF(I20="","",DATEDIF(I20,O2,"Y")&amp;"歳")</f>
        <v/>
      </c>
      <c r="K20" s="179"/>
      <c r="L20" s="177"/>
    </row>
    <row r="21" spans="1:15" ht="13.5" customHeight="1" x14ac:dyDescent="0.15">
      <c r="A21" s="206">
        <v>53</v>
      </c>
      <c r="B21" s="230" t="str">
        <f>LEFT($L$2,2)</f>
        <v>0</v>
      </c>
      <c r="C21" s="207"/>
      <c r="D21" s="241"/>
      <c r="E21" s="7"/>
      <c r="F21" s="13"/>
      <c r="G21" s="13"/>
      <c r="H21" s="13"/>
      <c r="I21" s="8"/>
      <c r="J21" s="12" t="str">
        <f>IF(I21="","",DATEDIF(I21,O2,"Y")&amp;"歳")</f>
        <v/>
      </c>
      <c r="K21" s="178"/>
      <c r="L21" s="176"/>
    </row>
    <row r="22" spans="1:15" x14ac:dyDescent="0.15">
      <c r="A22" s="206"/>
      <c r="B22" s="231"/>
      <c r="C22" s="208"/>
      <c r="D22" s="241"/>
      <c r="E22" s="7"/>
      <c r="F22" s="14"/>
      <c r="G22" s="14"/>
      <c r="H22" s="14"/>
      <c r="I22" s="9"/>
      <c r="J22" s="3" t="str">
        <f>IF(I22="","",DATEDIF(I22,O2,"Y")&amp;"歳")</f>
        <v/>
      </c>
      <c r="K22" s="179"/>
      <c r="L22" s="177"/>
    </row>
    <row r="23" spans="1:15" ht="13.5" customHeight="1" x14ac:dyDescent="0.15">
      <c r="A23" s="206">
        <v>54</v>
      </c>
      <c r="B23" s="230" t="str">
        <f>LEFT($L$2,2)</f>
        <v>0</v>
      </c>
      <c r="C23" s="207"/>
      <c r="D23" s="241"/>
      <c r="E23" s="7"/>
      <c r="F23" s="13"/>
      <c r="G23" s="13"/>
      <c r="H23" s="13"/>
      <c r="I23" s="8"/>
      <c r="J23" s="12" t="str">
        <f>IF(I23="","",DATEDIF(I23,O2,"Y")&amp;"歳")</f>
        <v/>
      </c>
      <c r="K23" s="178"/>
      <c r="L23" s="176"/>
    </row>
    <row r="24" spans="1:15" x14ac:dyDescent="0.15">
      <c r="A24" s="206"/>
      <c r="B24" s="231"/>
      <c r="C24" s="208"/>
      <c r="D24" s="241"/>
      <c r="E24" s="7"/>
      <c r="F24" s="14"/>
      <c r="G24" s="14"/>
      <c r="H24" s="14"/>
      <c r="I24" s="9"/>
      <c r="J24" s="3" t="str">
        <f>IF(I24="","",DATEDIF(I24,O2,"Y")&amp;"歳")</f>
        <v/>
      </c>
      <c r="K24" s="179"/>
      <c r="L24" s="177"/>
    </row>
    <row r="25" spans="1:15" ht="13.5" customHeight="1" x14ac:dyDescent="0.15">
      <c r="A25" s="206">
        <v>55</v>
      </c>
      <c r="B25" s="230" t="str">
        <f>LEFT($L$2,2)</f>
        <v>0</v>
      </c>
      <c r="C25" s="207"/>
      <c r="D25" s="241"/>
      <c r="E25" s="7"/>
      <c r="F25" s="13"/>
      <c r="G25" s="13"/>
      <c r="H25" s="13"/>
      <c r="I25" s="8"/>
      <c r="J25" s="12" t="str">
        <f>IF(I25="","",DATEDIF(I25,O2,"Y")&amp;"歳")</f>
        <v/>
      </c>
      <c r="K25" s="178"/>
      <c r="L25" s="176"/>
    </row>
    <row r="26" spans="1:15" x14ac:dyDescent="0.15">
      <c r="A26" s="206"/>
      <c r="B26" s="231"/>
      <c r="C26" s="208"/>
      <c r="D26" s="241"/>
      <c r="E26" s="7"/>
      <c r="F26" s="14"/>
      <c r="G26" s="14"/>
      <c r="H26" s="14"/>
      <c r="I26" s="9"/>
      <c r="J26" s="3" t="str">
        <f>IF(I26="","",DATEDIF(I26,O2,"Y")&amp;"歳")</f>
        <v/>
      </c>
      <c r="K26" s="179"/>
      <c r="L26" s="177"/>
    </row>
    <row r="27" spans="1:15" ht="13.5" customHeight="1" x14ac:dyDescent="0.15">
      <c r="A27" s="206">
        <v>56</v>
      </c>
      <c r="B27" s="230" t="str">
        <f>LEFT($L$2,2)</f>
        <v>0</v>
      </c>
      <c r="C27" s="207"/>
      <c r="D27" s="241"/>
      <c r="E27" s="7"/>
      <c r="F27" s="13"/>
      <c r="G27" s="13"/>
      <c r="H27" s="13"/>
      <c r="I27" s="8"/>
      <c r="J27" s="12" t="str">
        <f>IF(I27="","",DATEDIF(I27,O2,"Y")&amp;"歳")</f>
        <v/>
      </c>
      <c r="K27" s="178"/>
      <c r="L27" s="176"/>
    </row>
    <row r="28" spans="1:15" x14ac:dyDescent="0.15">
      <c r="A28" s="206"/>
      <c r="B28" s="231"/>
      <c r="C28" s="208"/>
      <c r="D28" s="241"/>
      <c r="E28" s="7"/>
      <c r="F28" s="14"/>
      <c r="G28" s="14"/>
      <c r="H28" s="14"/>
      <c r="I28" s="9"/>
      <c r="J28" s="3" t="str">
        <f>IF(I28="","",DATEDIF(I28,O2,"Y")&amp;"歳")</f>
        <v/>
      </c>
      <c r="K28" s="179"/>
      <c r="L28" s="177"/>
    </row>
    <row r="29" spans="1:15" ht="13.5" customHeight="1" x14ac:dyDescent="0.15">
      <c r="A29" s="206">
        <v>57</v>
      </c>
      <c r="B29" s="230" t="str">
        <f>LEFT($L$2,2)</f>
        <v>0</v>
      </c>
      <c r="C29" s="207"/>
      <c r="D29" s="241"/>
      <c r="E29" s="7"/>
      <c r="F29" s="13"/>
      <c r="G29" s="13"/>
      <c r="H29" s="13"/>
      <c r="I29" s="8"/>
      <c r="J29" s="12" t="str">
        <f>IF(I29="","",DATEDIF(I29,O2,"Y")&amp;"歳")</f>
        <v/>
      </c>
      <c r="K29" s="178"/>
      <c r="L29" s="176"/>
    </row>
    <row r="30" spans="1:15" x14ac:dyDescent="0.15">
      <c r="A30" s="206"/>
      <c r="B30" s="231"/>
      <c r="C30" s="208"/>
      <c r="D30" s="241"/>
      <c r="E30" s="7"/>
      <c r="F30" s="14"/>
      <c r="G30" s="14"/>
      <c r="H30" s="14"/>
      <c r="I30" s="9"/>
      <c r="J30" s="3" t="str">
        <f>IF(I30="","",DATEDIF(I30,O2,"Y")&amp;"歳")</f>
        <v/>
      </c>
      <c r="K30" s="179"/>
      <c r="L30" s="177"/>
    </row>
    <row r="31" spans="1:15" ht="13.5" customHeight="1" x14ac:dyDescent="0.15">
      <c r="A31" s="206">
        <v>58</v>
      </c>
      <c r="B31" s="230" t="str">
        <f>LEFT($L$2,2)</f>
        <v>0</v>
      </c>
      <c r="C31" s="207"/>
      <c r="D31" s="241"/>
      <c r="E31" s="7"/>
      <c r="F31" s="13"/>
      <c r="G31" s="13"/>
      <c r="H31" s="13"/>
      <c r="I31" s="8"/>
      <c r="J31" s="12" t="str">
        <f>IF(I31="","",DATEDIF(I31,O2,"Y")&amp;"歳")</f>
        <v/>
      </c>
      <c r="K31" s="178"/>
      <c r="L31" s="176"/>
    </row>
    <row r="32" spans="1:15" x14ac:dyDescent="0.15">
      <c r="A32" s="206"/>
      <c r="B32" s="231"/>
      <c r="C32" s="208"/>
      <c r="D32" s="241"/>
      <c r="E32" s="7"/>
      <c r="F32" s="14"/>
      <c r="G32" s="14"/>
      <c r="H32" s="14"/>
      <c r="I32" s="9"/>
      <c r="J32" s="3" t="str">
        <f>IF(I32="","",DATEDIF(I32,O2,"Y")&amp;"歳")</f>
        <v/>
      </c>
      <c r="K32" s="179"/>
      <c r="L32" s="177"/>
    </row>
    <row r="33" spans="1:12" ht="13.5" customHeight="1" x14ac:dyDescent="0.15">
      <c r="A33" s="206">
        <v>59</v>
      </c>
      <c r="B33" s="230" t="str">
        <f>LEFT($L$2,2)</f>
        <v>0</v>
      </c>
      <c r="C33" s="207"/>
      <c r="D33" s="241"/>
      <c r="E33" s="7"/>
      <c r="F33" s="13"/>
      <c r="G33" s="13"/>
      <c r="H33" s="13"/>
      <c r="I33" s="8"/>
      <c r="J33" s="12" t="str">
        <f>IF(I33="","",DATEDIF(I33,O2,"Y")&amp;"歳")</f>
        <v/>
      </c>
      <c r="K33" s="178"/>
      <c r="L33" s="176"/>
    </row>
    <row r="34" spans="1:12" x14ac:dyDescent="0.15">
      <c r="A34" s="206"/>
      <c r="B34" s="231"/>
      <c r="C34" s="208"/>
      <c r="D34" s="241"/>
      <c r="E34" s="7"/>
      <c r="F34" s="14"/>
      <c r="G34" s="14"/>
      <c r="H34" s="14"/>
      <c r="I34" s="9"/>
      <c r="J34" s="3" t="str">
        <f>IF(I34="","",DATEDIF(I34,O2,"Y")&amp;"歳")</f>
        <v/>
      </c>
      <c r="K34" s="179"/>
      <c r="L34" s="177"/>
    </row>
    <row r="35" spans="1:12" ht="13.5" customHeight="1" x14ac:dyDescent="0.15">
      <c r="A35" s="206">
        <v>60</v>
      </c>
      <c r="B35" s="230" t="str">
        <f>LEFT($L$2,2)</f>
        <v>0</v>
      </c>
      <c r="C35" s="207"/>
      <c r="D35" s="241"/>
      <c r="E35" s="7"/>
      <c r="F35" s="13"/>
      <c r="G35" s="13"/>
      <c r="H35" s="13"/>
      <c r="I35" s="8"/>
      <c r="J35" s="12" t="str">
        <f>IF(I35="","",DATEDIF(I35,O2,"Y")&amp;"歳")</f>
        <v/>
      </c>
      <c r="K35" s="178"/>
      <c r="L35" s="176"/>
    </row>
    <row r="36" spans="1:12" x14ac:dyDescent="0.15">
      <c r="A36" s="206"/>
      <c r="B36" s="231"/>
      <c r="C36" s="208"/>
      <c r="D36" s="241"/>
      <c r="E36" s="7"/>
      <c r="F36" s="14"/>
      <c r="G36" s="14"/>
      <c r="H36" s="14"/>
      <c r="I36" s="9"/>
      <c r="J36" s="3" t="str">
        <f>IF(I36="","",DATEDIF(I36,O2,"Y")&amp;"歳")</f>
        <v/>
      </c>
      <c r="K36" s="179"/>
      <c r="L36" s="177"/>
    </row>
    <row r="37" spans="1:12" ht="13.5" customHeight="1" x14ac:dyDescent="0.15">
      <c r="A37" s="206">
        <v>61</v>
      </c>
      <c r="B37" s="230" t="str">
        <f>LEFT($L$2,2)</f>
        <v>0</v>
      </c>
      <c r="C37" s="207"/>
      <c r="D37" s="241"/>
      <c r="E37" s="7"/>
      <c r="F37" s="13"/>
      <c r="G37" s="13"/>
      <c r="H37" s="13"/>
      <c r="I37" s="8"/>
      <c r="J37" s="12" t="str">
        <f>IF(I37="","",DATEDIF(I37,O2,"Y")&amp;"歳")</f>
        <v/>
      </c>
      <c r="K37" s="178"/>
      <c r="L37" s="176"/>
    </row>
    <row r="38" spans="1:12" x14ac:dyDescent="0.15">
      <c r="A38" s="206"/>
      <c r="B38" s="231"/>
      <c r="C38" s="208"/>
      <c r="D38" s="241"/>
      <c r="E38" s="7"/>
      <c r="F38" s="14"/>
      <c r="G38" s="14"/>
      <c r="H38" s="14"/>
      <c r="I38" s="9"/>
      <c r="J38" s="3" t="str">
        <f>IF(I38="","",DATEDIF(I38,O2,"Y")&amp;"歳")</f>
        <v/>
      </c>
      <c r="K38" s="179"/>
      <c r="L38" s="177"/>
    </row>
    <row r="39" spans="1:12" ht="13.5" customHeight="1" x14ac:dyDescent="0.15">
      <c r="A39" s="206">
        <v>62</v>
      </c>
      <c r="B39" s="230" t="str">
        <f>LEFT($L$2,2)</f>
        <v>0</v>
      </c>
      <c r="C39" s="207"/>
      <c r="D39" s="241"/>
      <c r="E39" s="7"/>
      <c r="F39" s="13"/>
      <c r="G39" s="13"/>
      <c r="H39" s="13"/>
      <c r="I39" s="8"/>
      <c r="J39" s="12" t="str">
        <f>IF(I39="","",DATEDIF(I39,O2,"Y")&amp;"歳")</f>
        <v/>
      </c>
      <c r="K39" s="178"/>
      <c r="L39" s="176"/>
    </row>
    <row r="40" spans="1:12" x14ac:dyDescent="0.15">
      <c r="A40" s="206"/>
      <c r="B40" s="231"/>
      <c r="C40" s="208"/>
      <c r="D40" s="241"/>
      <c r="E40" s="7"/>
      <c r="F40" s="14"/>
      <c r="G40" s="14"/>
      <c r="H40" s="14"/>
      <c r="I40" s="9"/>
      <c r="J40" s="3" t="str">
        <f>IF(I40="","",DATEDIF(I40,O2,"Y")&amp;"歳")</f>
        <v/>
      </c>
      <c r="K40" s="179"/>
      <c r="L40" s="177"/>
    </row>
    <row r="41" spans="1:12" ht="13.5" customHeight="1" x14ac:dyDescent="0.15">
      <c r="A41" s="206">
        <v>63</v>
      </c>
      <c r="B41" s="230" t="str">
        <f>LEFT($L$2,2)</f>
        <v>0</v>
      </c>
      <c r="C41" s="207"/>
      <c r="D41" s="241"/>
      <c r="E41" s="7"/>
      <c r="F41" s="13"/>
      <c r="G41" s="13"/>
      <c r="H41" s="13"/>
      <c r="I41" s="8"/>
      <c r="J41" s="12" t="str">
        <f>IF(I41="","",DATEDIF(I41,O2,"Y")&amp;"歳")</f>
        <v/>
      </c>
      <c r="K41" s="178"/>
      <c r="L41" s="176"/>
    </row>
    <row r="42" spans="1:12" x14ac:dyDescent="0.15">
      <c r="A42" s="206"/>
      <c r="B42" s="231"/>
      <c r="C42" s="208"/>
      <c r="D42" s="241"/>
      <c r="E42" s="7"/>
      <c r="F42" s="14"/>
      <c r="G42" s="14"/>
      <c r="H42" s="14"/>
      <c r="I42" s="9"/>
      <c r="J42" s="3" t="str">
        <f>IF(I42="","",DATEDIF(I42,O2,"Y")&amp;"歳")</f>
        <v/>
      </c>
      <c r="K42" s="179"/>
      <c r="L42" s="177"/>
    </row>
    <row r="43" spans="1:12" ht="13.5" customHeight="1" x14ac:dyDescent="0.15">
      <c r="A43" s="206">
        <v>64</v>
      </c>
      <c r="B43" s="230" t="str">
        <f>LEFT($L$2,2)</f>
        <v>0</v>
      </c>
      <c r="C43" s="207"/>
      <c r="D43" s="241"/>
      <c r="E43" s="7"/>
      <c r="F43" s="13"/>
      <c r="G43" s="13"/>
      <c r="H43" s="13"/>
      <c r="I43" s="8"/>
      <c r="J43" s="12" t="str">
        <f>IF(I43="","",DATEDIF(I43,O2,"Y")&amp;"歳")</f>
        <v/>
      </c>
      <c r="K43" s="178"/>
      <c r="L43" s="176"/>
    </row>
    <row r="44" spans="1:12" x14ac:dyDescent="0.15">
      <c r="A44" s="206"/>
      <c r="B44" s="231"/>
      <c r="C44" s="208"/>
      <c r="D44" s="241"/>
      <c r="E44" s="7"/>
      <c r="F44" s="14"/>
      <c r="G44" s="14"/>
      <c r="H44" s="14"/>
      <c r="I44" s="9"/>
      <c r="J44" s="3" t="str">
        <f>IF(I44="","",DATEDIF(I44,O2,"Y")&amp;"歳")</f>
        <v/>
      </c>
      <c r="K44" s="179"/>
      <c r="L44" s="177"/>
    </row>
    <row r="45" spans="1:12" ht="13.5" customHeight="1" x14ac:dyDescent="0.15">
      <c r="A45" s="206">
        <v>65</v>
      </c>
      <c r="B45" s="230" t="str">
        <f>LEFT($L$2,2)</f>
        <v>0</v>
      </c>
      <c r="C45" s="207"/>
      <c r="D45" s="241"/>
      <c r="E45" s="7"/>
      <c r="F45" s="13"/>
      <c r="G45" s="13"/>
      <c r="H45" s="13"/>
      <c r="I45" s="8"/>
      <c r="J45" s="12" t="str">
        <f>IF(I45="","",DATEDIF(I45,O2,"Y")&amp;"歳")</f>
        <v/>
      </c>
      <c r="K45" s="178"/>
      <c r="L45" s="176"/>
    </row>
    <row r="46" spans="1:12" x14ac:dyDescent="0.15">
      <c r="A46" s="206"/>
      <c r="B46" s="231"/>
      <c r="C46" s="208"/>
      <c r="D46" s="241"/>
      <c r="E46" s="7"/>
      <c r="F46" s="14"/>
      <c r="G46" s="14"/>
      <c r="H46" s="14"/>
      <c r="I46" s="9"/>
      <c r="J46" s="3" t="str">
        <f>IF(I46="","",DATEDIF(I46,O2,"Y")&amp;"歳")</f>
        <v/>
      </c>
      <c r="K46" s="179"/>
      <c r="L46" s="177"/>
    </row>
    <row r="47" spans="1:12" ht="13.5" customHeight="1" x14ac:dyDescent="0.15">
      <c r="A47" s="206">
        <v>66</v>
      </c>
      <c r="B47" s="230" t="str">
        <f>LEFT($L$2,2)</f>
        <v>0</v>
      </c>
      <c r="C47" s="207"/>
      <c r="D47" s="241"/>
      <c r="E47" s="7"/>
      <c r="F47" s="13"/>
      <c r="G47" s="13"/>
      <c r="H47" s="13"/>
      <c r="I47" s="8"/>
      <c r="J47" s="12" t="str">
        <f>IF(I47="","",DATEDIF(I47,O2,"Y")&amp;"歳")</f>
        <v/>
      </c>
      <c r="K47" s="178"/>
      <c r="L47" s="176"/>
    </row>
    <row r="48" spans="1:12" x14ac:dyDescent="0.15">
      <c r="A48" s="206"/>
      <c r="B48" s="231"/>
      <c r="C48" s="208"/>
      <c r="D48" s="241"/>
      <c r="E48" s="7"/>
      <c r="F48" s="14"/>
      <c r="G48" s="14"/>
      <c r="H48" s="14"/>
      <c r="I48" s="9"/>
      <c r="J48" s="3" t="str">
        <f>IF(I48="","",DATEDIF(I48,O2,"Y")&amp;"歳")</f>
        <v/>
      </c>
      <c r="K48" s="179"/>
      <c r="L48" s="177"/>
    </row>
    <row r="49" spans="1:12" ht="13.5" customHeight="1" x14ac:dyDescent="0.15">
      <c r="A49" s="206">
        <v>67</v>
      </c>
      <c r="B49" s="230" t="str">
        <f>LEFT($L$2,2)</f>
        <v>0</v>
      </c>
      <c r="C49" s="207"/>
      <c r="D49" s="241"/>
      <c r="E49" s="7"/>
      <c r="F49" s="13"/>
      <c r="G49" s="13"/>
      <c r="H49" s="13"/>
      <c r="I49" s="8"/>
      <c r="J49" s="12" t="str">
        <f>IF(I49="","",DATEDIF(I49,O2,"Y")&amp;"歳")</f>
        <v/>
      </c>
      <c r="K49" s="178"/>
      <c r="L49" s="176"/>
    </row>
    <row r="50" spans="1:12" x14ac:dyDescent="0.15">
      <c r="A50" s="206"/>
      <c r="B50" s="231"/>
      <c r="C50" s="208"/>
      <c r="D50" s="241"/>
      <c r="E50" s="7"/>
      <c r="F50" s="14"/>
      <c r="G50" s="14"/>
      <c r="H50" s="14"/>
      <c r="I50" s="9"/>
      <c r="J50" s="3" t="str">
        <f>IF(I50="","",DATEDIF(I50,O2,"Y")&amp;"歳")</f>
        <v/>
      </c>
      <c r="K50" s="179"/>
      <c r="L50" s="177"/>
    </row>
    <row r="51" spans="1:12" ht="13.5" customHeight="1" x14ac:dyDescent="0.15">
      <c r="A51" s="206">
        <v>68</v>
      </c>
      <c r="B51" s="230" t="str">
        <f>LEFT($L$2,2)</f>
        <v>0</v>
      </c>
      <c r="C51" s="207"/>
      <c r="D51" s="241"/>
      <c r="E51" s="7"/>
      <c r="F51" s="13"/>
      <c r="G51" s="13"/>
      <c r="H51" s="13"/>
      <c r="I51" s="8"/>
      <c r="J51" s="12" t="str">
        <f>IF(I51="","",DATEDIF(I51,O2,"Y")&amp;"歳")</f>
        <v/>
      </c>
      <c r="K51" s="178"/>
      <c r="L51" s="176"/>
    </row>
    <row r="52" spans="1:12" x14ac:dyDescent="0.15">
      <c r="A52" s="206"/>
      <c r="B52" s="231"/>
      <c r="C52" s="208"/>
      <c r="D52" s="241"/>
      <c r="E52" s="7"/>
      <c r="F52" s="14"/>
      <c r="G52" s="14"/>
      <c r="H52" s="14"/>
      <c r="I52" s="9"/>
      <c r="J52" s="3" t="str">
        <f>IF(I52="","",DATEDIF(I52,O2,"Y")&amp;"歳")</f>
        <v/>
      </c>
      <c r="K52" s="179"/>
      <c r="L52" s="177"/>
    </row>
    <row r="53" spans="1:12" ht="13.5" customHeight="1" x14ac:dyDescent="0.15">
      <c r="A53" s="206">
        <v>69</v>
      </c>
      <c r="B53" s="230" t="str">
        <f>LEFT($L$2,2)</f>
        <v>0</v>
      </c>
      <c r="C53" s="207"/>
      <c r="D53" s="241"/>
      <c r="E53" s="7"/>
      <c r="F53" s="13"/>
      <c r="G53" s="13"/>
      <c r="H53" s="13"/>
      <c r="I53" s="8"/>
      <c r="J53" s="12" t="str">
        <f>IF(I53="","",DATEDIF(I53,O2,"Y")&amp;"歳")</f>
        <v/>
      </c>
      <c r="K53" s="178"/>
      <c r="L53" s="176"/>
    </row>
    <row r="54" spans="1:12" x14ac:dyDescent="0.15">
      <c r="A54" s="206"/>
      <c r="B54" s="231"/>
      <c r="C54" s="208"/>
      <c r="D54" s="241"/>
      <c r="E54" s="7"/>
      <c r="F54" s="14"/>
      <c r="G54" s="14"/>
      <c r="H54" s="14"/>
      <c r="I54" s="9"/>
      <c r="J54" s="3" t="str">
        <f>IF(I54="","",DATEDIF(I54,O2,"Y")&amp;"歳")</f>
        <v/>
      </c>
      <c r="K54" s="179"/>
      <c r="L54" s="177"/>
    </row>
    <row r="55" spans="1:12" ht="13.5" customHeight="1" x14ac:dyDescent="0.15">
      <c r="A55" s="206">
        <v>70</v>
      </c>
      <c r="B55" s="230" t="str">
        <f>LEFT($L$2,2)</f>
        <v>0</v>
      </c>
      <c r="C55" s="207"/>
      <c r="D55" s="241"/>
      <c r="E55" s="7"/>
      <c r="F55" s="13"/>
      <c r="G55" s="13"/>
      <c r="H55" s="13"/>
      <c r="I55" s="8"/>
      <c r="J55" s="12" t="str">
        <f>IF(I55="","",DATEDIF(I55,O2,"Y")&amp;"歳")</f>
        <v/>
      </c>
      <c r="K55" s="178"/>
      <c r="L55" s="176"/>
    </row>
    <row r="56" spans="1:12" x14ac:dyDescent="0.15">
      <c r="A56" s="206"/>
      <c r="B56" s="231"/>
      <c r="C56" s="208"/>
      <c r="D56" s="241"/>
      <c r="E56" s="7"/>
      <c r="F56" s="14"/>
      <c r="G56" s="14"/>
      <c r="H56" s="14"/>
      <c r="I56" s="9"/>
      <c r="J56" s="3" t="str">
        <f>IF(I56="","",DATEDIF(I56,O2,"Y")&amp;"歳")</f>
        <v/>
      </c>
      <c r="K56" s="179"/>
      <c r="L56" s="177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L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L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3.8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34</v>
      </c>
      <c r="D2" s="213"/>
      <c r="E2" s="213"/>
      <c r="F2" s="214"/>
      <c r="G2" s="76" t="s">
        <v>37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N3" s="10"/>
      <c r="O3" s="29"/>
      <c r="P3" s="20"/>
      <c r="R3" s="10"/>
    </row>
    <row r="4" spans="1:18" x14ac:dyDescent="0.15"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7"/>
      <c r="G5" s="27"/>
      <c r="H5" s="27"/>
      <c r="I5" s="27"/>
      <c r="J5" s="18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32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x14ac:dyDescent="0.15">
      <c r="A7" s="206">
        <v>1</v>
      </c>
      <c r="B7" s="230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 t="s">
        <v>175</v>
      </c>
      <c r="N7" s="1" t="s">
        <v>81</v>
      </c>
      <c r="O7" t="s">
        <v>109</v>
      </c>
    </row>
    <row r="8" spans="1:18" x14ac:dyDescent="0.15">
      <c r="A8" s="206"/>
      <c r="B8" s="231"/>
      <c r="C8" s="208"/>
      <c r="D8" s="208"/>
      <c r="E8" s="7"/>
      <c r="F8" s="14"/>
      <c r="G8" s="14"/>
      <c r="H8" s="14"/>
      <c r="I8" s="9"/>
      <c r="J8" s="3" t="str">
        <f>IF(I8="","",DATEDIF(I8,O2,"Y")&amp;"歳")</f>
        <v/>
      </c>
      <c r="K8" s="179" t="s">
        <v>175</v>
      </c>
      <c r="L8" s="177" t="s">
        <v>175</v>
      </c>
      <c r="N8" s="1" t="s">
        <v>83</v>
      </c>
      <c r="O8" t="s">
        <v>110</v>
      </c>
    </row>
    <row r="9" spans="1:18" ht="13.5" customHeight="1" x14ac:dyDescent="0.15">
      <c r="A9" s="206">
        <v>2</v>
      </c>
      <c r="B9" s="230" t="str">
        <f>LEFT($L$2,2)</f>
        <v>0</v>
      </c>
      <c r="C9" s="207" t="s">
        <v>175</v>
      </c>
      <c r="D9" s="207"/>
      <c r="E9" s="7"/>
      <c r="F9" s="13"/>
      <c r="G9" s="13"/>
      <c r="H9" s="13"/>
      <c r="I9" s="8"/>
      <c r="J9" s="12" t="str">
        <f>IF(I9="","",DATEDIF(I9,O2,"Y")&amp;"歳")</f>
        <v/>
      </c>
      <c r="K9" s="178" t="s">
        <v>175</v>
      </c>
      <c r="L9" s="176" t="s">
        <v>175</v>
      </c>
      <c r="N9" s="1" t="s">
        <v>161</v>
      </c>
      <c r="O9" t="s">
        <v>162</v>
      </c>
    </row>
    <row r="10" spans="1:18" x14ac:dyDescent="0.15">
      <c r="A10" s="206"/>
      <c r="B10" s="231"/>
      <c r="C10" s="208"/>
      <c r="D10" s="208"/>
      <c r="E10" s="7"/>
      <c r="F10" s="14"/>
      <c r="G10" s="14"/>
      <c r="H10" s="14"/>
      <c r="I10" s="9"/>
      <c r="J10" s="3" t="str">
        <f>IF(I10="","",DATEDIF(I10,O2,"Y")&amp;"歳")</f>
        <v/>
      </c>
      <c r="K10" s="179" t="s">
        <v>175</v>
      </c>
      <c r="L10" s="177" t="s">
        <v>175</v>
      </c>
      <c r="N10" s="1" t="s">
        <v>85</v>
      </c>
      <c r="O10" t="s">
        <v>111</v>
      </c>
    </row>
    <row r="11" spans="1:18" ht="13.5" customHeight="1" x14ac:dyDescent="0.15">
      <c r="A11" s="206">
        <v>3</v>
      </c>
      <c r="B11" s="230" t="str">
        <f>LEFT($L$2,2)</f>
        <v>0</v>
      </c>
      <c r="C11" s="207" t="s">
        <v>175</v>
      </c>
      <c r="D11" s="207"/>
      <c r="E11" s="7"/>
      <c r="F11" s="13"/>
      <c r="G11" s="13"/>
      <c r="H11" s="13"/>
      <c r="I11" s="8"/>
      <c r="J11" s="12" t="str">
        <f>IF(I11="","",DATEDIF(I11,O2,"Y")&amp;"歳")</f>
        <v/>
      </c>
      <c r="K11" s="178" t="s">
        <v>175</v>
      </c>
      <c r="L11" s="176" t="s">
        <v>175</v>
      </c>
      <c r="N11" s="1" t="s">
        <v>87</v>
      </c>
      <c r="O11" t="s">
        <v>112</v>
      </c>
    </row>
    <row r="12" spans="1:18" x14ac:dyDescent="0.15">
      <c r="A12" s="206"/>
      <c r="B12" s="231"/>
      <c r="C12" s="208"/>
      <c r="D12" s="208"/>
      <c r="E12" s="7"/>
      <c r="F12" s="14"/>
      <c r="G12" s="14"/>
      <c r="H12" s="14"/>
      <c r="I12" s="9"/>
      <c r="J12" s="3" t="str">
        <f>IF(I12="","",DATEDIF(I12,O2,"Y")&amp;"歳")</f>
        <v/>
      </c>
      <c r="K12" s="179" t="s">
        <v>175</v>
      </c>
      <c r="L12" s="177" t="s">
        <v>175</v>
      </c>
      <c r="N12" s="1" t="s">
        <v>108</v>
      </c>
      <c r="O12" t="s">
        <v>113</v>
      </c>
    </row>
    <row r="13" spans="1:18" ht="13.5" customHeight="1" x14ac:dyDescent="0.15">
      <c r="A13" s="206">
        <v>4</v>
      </c>
      <c r="B13" s="230" t="str">
        <f>LEFT($L$2,2)</f>
        <v>0</v>
      </c>
      <c r="C13" s="207" t="s">
        <v>175</v>
      </c>
      <c r="D13" s="207"/>
      <c r="E13" s="7"/>
      <c r="F13" s="13"/>
      <c r="G13" s="13"/>
      <c r="H13" s="13"/>
      <c r="I13" s="8"/>
      <c r="J13" s="12" t="str">
        <f>IF(I13="","",DATEDIF(I13,O2,"Y")&amp;"歳")</f>
        <v/>
      </c>
      <c r="K13" s="178" t="s">
        <v>175</v>
      </c>
      <c r="L13" s="176" t="s">
        <v>175</v>
      </c>
      <c r="N13" s="1" t="s">
        <v>235</v>
      </c>
      <c r="O13" t="s">
        <v>114</v>
      </c>
    </row>
    <row r="14" spans="1:18" x14ac:dyDescent="0.15">
      <c r="A14" s="206"/>
      <c r="B14" s="231"/>
      <c r="C14" s="208"/>
      <c r="D14" s="208"/>
      <c r="E14" s="7"/>
      <c r="F14" s="14"/>
      <c r="G14" s="14"/>
      <c r="H14" s="14"/>
      <c r="I14" s="9"/>
      <c r="J14" s="3" t="str">
        <f>IF(I14="","",DATEDIF(I14,O2,"Y")&amp;"歳")</f>
        <v/>
      </c>
      <c r="K14" s="179" t="s">
        <v>175</v>
      </c>
      <c r="L14" s="177" t="s">
        <v>175</v>
      </c>
    </row>
    <row r="15" spans="1:18" ht="13.5" customHeight="1" x14ac:dyDescent="0.15">
      <c r="A15" s="206">
        <v>5</v>
      </c>
      <c r="B15" s="230" t="str">
        <f>LEFT($L$2,2)</f>
        <v>0</v>
      </c>
      <c r="C15" s="207" t="s">
        <v>175</v>
      </c>
      <c r="D15" s="207"/>
      <c r="E15" s="7"/>
      <c r="F15" s="13"/>
      <c r="G15" s="13"/>
      <c r="H15" s="13"/>
      <c r="I15" s="8"/>
      <c r="J15" s="12" t="str">
        <f>IF(I15="","",DATEDIF(I15,O2,"Y")&amp;"歳")</f>
        <v/>
      </c>
      <c r="K15" s="178" t="s">
        <v>175</v>
      </c>
      <c r="L15" s="176" t="s">
        <v>175</v>
      </c>
    </row>
    <row r="16" spans="1:18" x14ac:dyDescent="0.15">
      <c r="A16" s="206"/>
      <c r="B16" s="231"/>
      <c r="C16" s="208"/>
      <c r="D16" s="208"/>
      <c r="E16" s="7"/>
      <c r="F16" s="14"/>
      <c r="G16" s="14"/>
      <c r="H16" s="14"/>
      <c r="I16" s="9"/>
      <c r="J16" s="3" t="str">
        <f>IF(I16="","",DATEDIF(I16,O2,"Y")&amp;"歳")</f>
        <v/>
      </c>
      <c r="K16" s="179" t="s">
        <v>175</v>
      </c>
      <c r="L16" s="177" t="s">
        <v>175</v>
      </c>
    </row>
    <row r="17" spans="1:14" ht="13.5" customHeight="1" x14ac:dyDescent="0.15">
      <c r="A17" s="206">
        <v>6</v>
      </c>
      <c r="B17" s="230" t="str">
        <f>LEFT($L$2,2)</f>
        <v>0</v>
      </c>
      <c r="C17" s="207" t="s">
        <v>175</v>
      </c>
      <c r="D17" s="207"/>
      <c r="E17" s="7"/>
      <c r="F17" s="13"/>
      <c r="G17" s="13"/>
      <c r="H17" s="13"/>
      <c r="I17" s="8"/>
      <c r="J17" s="12" t="str">
        <f>IF(I17="","",DATEDIF(I17,O2,"Y")&amp;"歳")</f>
        <v/>
      </c>
      <c r="K17" s="178" t="s">
        <v>175</v>
      </c>
      <c r="L17" s="176" t="s">
        <v>175</v>
      </c>
    </row>
    <row r="18" spans="1:14" x14ac:dyDescent="0.15">
      <c r="A18" s="206"/>
      <c r="B18" s="231"/>
      <c r="C18" s="208"/>
      <c r="D18" s="208"/>
      <c r="E18" s="7"/>
      <c r="F18" s="14"/>
      <c r="G18" s="14"/>
      <c r="H18" s="14"/>
      <c r="I18" s="9"/>
      <c r="J18" s="3" t="str">
        <f>IF(I18="","",DATEDIF(I18,O2,"Y")&amp;"歳")</f>
        <v/>
      </c>
      <c r="K18" s="179" t="s">
        <v>175</v>
      </c>
      <c r="L18" s="177" t="s">
        <v>175</v>
      </c>
    </row>
    <row r="19" spans="1:14" ht="13.5" customHeight="1" x14ac:dyDescent="0.15">
      <c r="A19" s="206">
        <v>7</v>
      </c>
      <c r="B19" s="230" t="str">
        <f>LEFT($L$2,2)</f>
        <v>0</v>
      </c>
      <c r="C19" s="207" t="s">
        <v>175</v>
      </c>
      <c r="D19" s="207"/>
      <c r="E19" s="7"/>
      <c r="F19" s="13"/>
      <c r="G19" s="13"/>
      <c r="H19" s="13"/>
      <c r="I19" s="8"/>
      <c r="J19" s="12" t="str">
        <f>IF(I19="","",DATEDIF(I19,O2,"Y")&amp;"歳")</f>
        <v/>
      </c>
      <c r="K19" s="178" t="s">
        <v>175</v>
      </c>
      <c r="L19" s="176" t="s">
        <v>175</v>
      </c>
      <c r="N19" s="1"/>
    </row>
    <row r="20" spans="1:14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IF(I20="","",DATEDIF(I20,O2,"Y")&amp;"歳")</f>
        <v/>
      </c>
      <c r="K20" s="179" t="s">
        <v>175</v>
      </c>
      <c r="L20" s="177" t="s">
        <v>175</v>
      </c>
      <c r="N20" s="1"/>
    </row>
    <row r="21" spans="1:14" ht="13.5" customHeight="1" x14ac:dyDescent="0.15">
      <c r="A21" s="206">
        <v>8</v>
      </c>
      <c r="B21" s="230" t="str">
        <f>LEFT($L$2,2)</f>
        <v>0</v>
      </c>
      <c r="C21" s="207" t="s">
        <v>175</v>
      </c>
      <c r="D21" s="207"/>
      <c r="E21" s="7"/>
      <c r="F21" s="13"/>
      <c r="G21" s="13"/>
      <c r="H21" s="13"/>
      <c r="I21" s="8"/>
      <c r="J21" s="12" t="str">
        <f>IF(I21="","",DATEDIF(I21,O2,"Y")&amp;"歳")</f>
        <v/>
      </c>
      <c r="K21" s="178" t="s">
        <v>175</v>
      </c>
      <c r="L21" s="176" t="s">
        <v>175</v>
      </c>
      <c r="N21" s="1"/>
    </row>
    <row r="22" spans="1:14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IF(I22="","",DATEDIF(I22,O2,"Y")&amp;"歳")</f>
        <v/>
      </c>
      <c r="K22" s="179" t="s">
        <v>175</v>
      </c>
      <c r="L22" s="177" t="s">
        <v>175</v>
      </c>
    </row>
    <row r="23" spans="1:14" ht="13.5" customHeight="1" x14ac:dyDescent="0.15">
      <c r="A23" s="206">
        <v>9</v>
      </c>
      <c r="B23" s="230" t="str">
        <f>LEFT($L$2,2)</f>
        <v>0</v>
      </c>
      <c r="C23" s="207" t="s">
        <v>175</v>
      </c>
      <c r="D23" s="207"/>
      <c r="E23" s="7"/>
      <c r="F23" s="13"/>
      <c r="G23" s="13"/>
      <c r="H23" s="13"/>
      <c r="I23" s="8"/>
      <c r="J23" s="12" t="str">
        <f>IF(I23="","",DATEDIF(I23,O2,"Y")&amp;"歳")</f>
        <v/>
      </c>
      <c r="K23" s="178" t="s">
        <v>175</v>
      </c>
      <c r="L23" s="176" t="s">
        <v>175</v>
      </c>
    </row>
    <row r="24" spans="1:14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IF(I24="","",DATEDIF(I24,O2,"Y")&amp;"歳")</f>
        <v/>
      </c>
      <c r="K24" s="179" t="s">
        <v>175</v>
      </c>
      <c r="L24" s="177" t="s">
        <v>175</v>
      </c>
    </row>
    <row r="25" spans="1:14" ht="13.5" customHeight="1" x14ac:dyDescent="0.15">
      <c r="A25" s="206">
        <v>10</v>
      </c>
      <c r="B25" s="230" t="str">
        <f>LEFT($L$2,2)</f>
        <v>0</v>
      </c>
      <c r="C25" s="207" t="s">
        <v>175</v>
      </c>
      <c r="D25" s="207"/>
      <c r="E25" s="7"/>
      <c r="F25" s="13"/>
      <c r="G25" s="13"/>
      <c r="H25" s="13"/>
      <c r="I25" s="8"/>
      <c r="J25" s="12" t="str">
        <f>IF(I25="","",DATEDIF(I25,O2,"Y")&amp;"歳")</f>
        <v/>
      </c>
      <c r="K25" s="178" t="s">
        <v>175</v>
      </c>
      <c r="L25" s="176" t="s">
        <v>175</v>
      </c>
    </row>
    <row r="26" spans="1:14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IF(I26="","",DATEDIF(I26,O2,"Y")&amp;"歳")</f>
        <v/>
      </c>
      <c r="K26" s="179" t="s">
        <v>175</v>
      </c>
      <c r="L26" s="177" t="s">
        <v>175</v>
      </c>
    </row>
    <row r="27" spans="1:14" ht="13.5" customHeight="1" x14ac:dyDescent="0.15">
      <c r="A27" s="206">
        <v>11</v>
      </c>
      <c r="B27" s="230" t="str">
        <f>LEFT($L$2,2)</f>
        <v>0</v>
      </c>
      <c r="C27" s="207" t="s">
        <v>175</v>
      </c>
      <c r="D27" s="207"/>
      <c r="E27" s="7"/>
      <c r="F27" s="13"/>
      <c r="G27" s="13"/>
      <c r="H27" s="13"/>
      <c r="I27" s="8"/>
      <c r="J27" s="12" t="str">
        <f>IF(I27="","",DATEDIF(I27,O2,"Y")&amp;"歳")</f>
        <v/>
      </c>
      <c r="K27" s="178" t="s">
        <v>175</v>
      </c>
      <c r="L27" s="176" t="s">
        <v>175</v>
      </c>
    </row>
    <row r="28" spans="1:14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IF(I28="","",DATEDIF(I28,O2,"Y")&amp;"歳")</f>
        <v/>
      </c>
      <c r="K28" s="179" t="s">
        <v>175</v>
      </c>
      <c r="L28" s="177" t="s">
        <v>175</v>
      </c>
    </row>
    <row r="29" spans="1:14" ht="13.5" customHeight="1" x14ac:dyDescent="0.15">
      <c r="A29" s="206">
        <v>12</v>
      </c>
      <c r="B29" s="230" t="str">
        <f>LEFT($L$2,2)</f>
        <v>0</v>
      </c>
      <c r="C29" s="207" t="s">
        <v>175</v>
      </c>
      <c r="D29" s="207"/>
      <c r="E29" s="7"/>
      <c r="F29" s="13"/>
      <c r="G29" s="13"/>
      <c r="H29" s="13"/>
      <c r="I29" s="8"/>
      <c r="J29" s="12" t="str">
        <f>IF(I29="","",DATEDIF(I29,O2,"Y")&amp;"歳")</f>
        <v/>
      </c>
      <c r="K29" s="178" t="s">
        <v>175</v>
      </c>
      <c r="L29" s="176" t="s">
        <v>175</v>
      </c>
    </row>
    <row r="30" spans="1:14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IF(I30="","",DATEDIF(I30,O2,"Y")&amp;"歳")</f>
        <v/>
      </c>
      <c r="K30" s="179" t="s">
        <v>175</v>
      </c>
      <c r="L30" s="177" t="s">
        <v>175</v>
      </c>
    </row>
    <row r="31" spans="1:14" ht="13.5" customHeight="1" x14ac:dyDescent="0.15">
      <c r="A31" s="206">
        <v>13</v>
      </c>
      <c r="B31" s="230" t="str">
        <f>LEFT($L$2,2)</f>
        <v>0</v>
      </c>
      <c r="C31" s="207" t="s">
        <v>175</v>
      </c>
      <c r="D31" s="207"/>
      <c r="E31" s="7"/>
      <c r="F31" s="13"/>
      <c r="G31" s="13"/>
      <c r="H31" s="13"/>
      <c r="I31" s="8"/>
      <c r="J31" s="12" t="str">
        <f>IF(I31="","",DATEDIF(I31,O2,"Y")&amp;"歳")</f>
        <v/>
      </c>
      <c r="K31" s="178" t="s">
        <v>175</v>
      </c>
      <c r="L31" s="176" t="s">
        <v>175</v>
      </c>
    </row>
    <row r="32" spans="1:14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IF(I32="","",DATEDIF(I32,O2,"Y")&amp;"歳")</f>
        <v/>
      </c>
      <c r="K32" s="179" t="s">
        <v>175</v>
      </c>
      <c r="L32" s="177" t="s">
        <v>175</v>
      </c>
    </row>
    <row r="33" spans="1:12" ht="13.5" customHeight="1" x14ac:dyDescent="0.15">
      <c r="A33" s="206">
        <v>14</v>
      </c>
      <c r="B33" s="230" t="str">
        <f>LEFT($L$2,2)</f>
        <v>0</v>
      </c>
      <c r="C33" s="207" t="s">
        <v>175</v>
      </c>
      <c r="D33" s="207"/>
      <c r="E33" s="7"/>
      <c r="F33" s="13"/>
      <c r="G33" s="13"/>
      <c r="H33" s="13"/>
      <c r="I33" s="8"/>
      <c r="J33" s="12" t="str">
        <f>IF(I33="","",DATEDIF(I33,O2,"Y")&amp;"歳")</f>
        <v/>
      </c>
      <c r="K33" s="178" t="s">
        <v>175</v>
      </c>
      <c r="L33" s="176" t="s">
        <v>175</v>
      </c>
    </row>
    <row r="34" spans="1:12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IF(I34="","",DATEDIF(I34,O2,"Y")&amp;"歳")</f>
        <v/>
      </c>
      <c r="K34" s="179" t="s">
        <v>175</v>
      </c>
      <c r="L34" s="177" t="s">
        <v>175</v>
      </c>
    </row>
    <row r="35" spans="1:12" ht="13.5" customHeight="1" x14ac:dyDescent="0.15">
      <c r="A35" s="206">
        <v>15</v>
      </c>
      <c r="B35" s="230" t="str">
        <f>LEFT($L$2,2)</f>
        <v>0</v>
      </c>
      <c r="C35" s="207" t="s">
        <v>175</v>
      </c>
      <c r="D35" s="207"/>
      <c r="E35" s="7"/>
      <c r="F35" s="13"/>
      <c r="G35" s="13"/>
      <c r="H35" s="13"/>
      <c r="I35" s="8"/>
      <c r="J35" s="12" t="str">
        <f>IF(I35="","",DATEDIF(I35,O2,"Y")&amp;"歳")</f>
        <v/>
      </c>
      <c r="K35" s="178" t="s">
        <v>175</v>
      </c>
      <c r="L35" s="176" t="s">
        <v>175</v>
      </c>
    </row>
    <row r="36" spans="1:12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IF(I36="","",DATEDIF(I36,O2,"Y")&amp;"歳")</f>
        <v/>
      </c>
      <c r="K36" s="179" t="s">
        <v>175</v>
      </c>
      <c r="L36" s="177" t="s">
        <v>175</v>
      </c>
    </row>
    <row r="37" spans="1:12" ht="13.5" customHeight="1" x14ac:dyDescent="0.15">
      <c r="A37" s="206">
        <v>16</v>
      </c>
      <c r="B37" s="230" t="str">
        <f>LEFT($L$2,2)</f>
        <v>0</v>
      </c>
      <c r="C37" s="207" t="s">
        <v>175</v>
      </c>
      <c r="D37" s="207"/>
      <c r="E37" s="7"/>
      <c r="F37" s="13"/>
      <c r="G37" s="13"/>
      <c r="H37" s="13"/>
      <c r="I37" s="8"/>
      <c r="J37" s="12" t="str">
        <f>IF(I37="","",DATEDIF(I37,O2,"Y")&amp;"歳")</f>
        <v/>
      </c>
      <c r="K37" s="178" t="s">
        <v>175</v>
      </c>
      <c r="L37" s="176" t="s">
        <v>175</v>
      </c>
    </row>
    <row r="38" spans="1:12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IF(I38="","",DATEDIF(I38,O2,"Y")&amp;"歳")</f>
        <v/>
      </c>
      <c r="K38" s="179" t="s">
        <v>175</v>
      </c>
      <c r="L38" s="177" t="s">
        <v>175</v>
      </c>
    </row>
    <row r="39" spans="1:12" ht="13.5" customHeight="1" x14ac:dyDescent="0.15">
      <c r="A39" s="206">
        <v>17</v>
      </c>
      <c r="B39" s="230" t="str">
        <f>LEFT($L$2,2)</f>
        <v>0</v>
      </c>
      <c r="C39" s="207" t="s">
        <v>175</v>
      </c>
      <c r="D39" s="207"/>
      <c r="E39" s="7"/>
      <c r="F39" s="13"/>
      <c r="G39" s="13"/>
      <c r="H39" s="13"/>
      <c r="I39" s="8"/>
      <c r="J39" s="12" t="str">
        <f>IF(I39="","",DATEDIF(I39,O2,"Y")&amp;"歳")</f>
        <v/>
      </c>
      <c r="K39" s="178" t="s">
        <v>175</v>
      </c>
      <c r="L39" s="176" t="s">
        <v>175</v>
      </c>
    </row>
    <row r="40" spans="1:12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IF(I40="","",DATEDIF(I40,O2,"Y")&amp;"歳")</f>
        <v/>
      </c>
      <c r="K40" s="179" t="s">
        <v>175</v>
      </c>
      <c r="L40" s="177" t="s">
        <v>175</v>
      </c>
    </row>
    <row r="41" spans="1:12" ht="13.5" customHeight="1" x14ac:dyDescent="0.15">
      <c r="A41" s="206">
        <v>18</v>
      </c>
      <c r="B41" s="230" t="str">
        <f>LEFT($L$2,2)</f>
        <v>0</v>
      </c>
      <c r="C41" s="207" t="s">
        <v>175</v>
      </c>
      <c r="D41" s="207"/>
      <c r="E41" s="7"/>
      <c r="F41" s="13"/>
      <c r="G41" s="13"/>
      <c r="H41" s="13"/>
      <c r="I41" s="8"/>
      <c r="J41" s="12" t="str">
        <f>IF(I41="","",DATEDIF(I41,O2,"Y")&amp;"歳")</f>
        <v/>
      </c>
      <c r="K41" s="178" t="s">
        <v>175</v>
      </c>
      <c r="L41" s="176" t="s">
        <v>175</v>
      </c>
    </row>
    <row r="42" spans="1:12" x14ac:dyDescent="0.15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IF(I42="","",DATEDIF(I42,O2,"Y")&amp;"歳")</f>
        <v/>
      </c>
      <c r="K42" s="179" t="s">
        <v>175</v>
      </c>
      <c r="L42" s="177" t="s">
        <v>175</v>
      </c>
    </row>
    <row r="43" spans="1:12" ht="13.5" customHeight="1" x14ac:dyDescent="0.15">
      <c r="A43" s="206">
        <v>19</v>
      </c>
      <c r="B43" s="230" t="str">
        <f>LEFT($L$2,2)</f>
        <v>0</v>
      </c>
      <c r="C43" s="207" t="s">
        <v>175</v>
      </c>
      <c r="D43" s="207"/>
      <c r="E43" s="7"/>
      <c r="F43" s="13"/>
      <c r="G43" s="13"/>
      <c r="H43" s="13"/>
      <c r="I43" s="8"/>
      <c r="J43" s="12" t="str">
        <f>IF(I43="","",DATEDIF(I43,O2,"Y")&amp;"歳")</f>
        <v/>
      </c>
      <c r="K43" s="178" t="s">
        <v>175</v>
      </c>
      <c r="L43" s="176" t="s">
        <v>175</v>
      </c>
    </row>
    <row r="44" spans="1:12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IF(I44="","",DATEDIF(I44,O2,"Y")&amp;"歳")</f>
        <v/>
      </c>
      <c r="K44" s="179" t="s">
        <v>175</v>
      </c>
      <c r="L44" s="177" t="s">
        <v>175</v>
      </c>
    </row>
    <row r="45" spans="1:12" ht="13.5" customHeight="1" x14ac:dyDescent="0.15">
      <c r="A45" s="206">
        <v>20</v>
      </c>
      <c r="B45" s="230" t="str">
        <f>LEFT($L$2,2)</f>
        <v>0</v>
      </c>
      <c r="C45" s="207" t="s">
        <v>175</v>
      </c>
      <c r="D45" s="207"/>
      <c r="E45" s="7"/>
      <c r="F45" s="13"/>
      <c r="G45" s="13"/>
      <c r="H45" s="13"/>
      <c r="I45" s="8"/>
      <c r="J45" s="12" t="str">
        <f>IF(I45="","",DATEDIF(I45,O2,"Y")&amp;"歳")</f>
        <v/>
      </c>
      <c r="K45" s="178" t="s">
        <v>175</v>
      </c>
      <c r="L45" s="176" t="s">
        <v>175</v>
      </c>
    </row>
    <row r="46" spans="1:12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IF(I46="","",DATEDIF(I46,O2,"Y")&amp;"歳")</f>
        <v/>
      </c>
      <c r="K46" s="179" t="s">
        <v>175</v>
      </c>
      <c r="L46" s="177" t="s">
        <v>175</v>
      </c>
    </row>
    <row r="47" spans="1:12" ht="13.5" customHeight="1" x14ac:dyDescent="0.15">
      <c r="A47" s="206">
        <v>21</v>
      </c>
      <c r="B47" s="230" t="str">
        <f>LEFT($L$2,2)</f>
        <v>0</v>
      </c>
      <c r="C47" s="207" t="s">
        <v>175</v>
      </c>
      <c r="D47" s="207"/>
      <c r="E47" s="7"/>
      <c r="F47" s="13"/>
      <c r="G47" s="13"/>
      <c r="H47" s="13"/>
      <c r="I47" s="8"/>
      <c r="J47" s="12" t="str">
        <f>IF(I47="","",DATEDIF(I47,O2,"Y")&amp;"歳")</f>
        <v/>
      </c>
      <c r="K47" s="178" t="s">
        <v>175</v>
      </c>
      <c r="L47" s="176" t="s">
        <v>175</v>
      </c>
    </row>
    <row r="48" spans="1:12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IF(I48="","",DATEDIF(I48,O2,"Y")&amp;"歳")</f>
        <v/>
      </c>
      <c r="K48" s="179" t="s">
        <v>175</v>
      </c>
      <c r="L48" s="177" t="s">
        <v>175</v>
      </c>
    </row>
    <row r="49" spans="1:12" ht="13.5" customHeight="1" x14ac:dyDescent="0.15">
      <c r="A49" s="206">
        <v>22</v>
      </c>
      <c r="B49" s="230" t="str">
        <f>LEFT($L$2,2)</f>
        <v>0</v>
      </c>
      <c r="C49" s="207" t="s">
        <v>175</v>
      </c>
      <c r="D49" s="207"/>
      <c r="E49" s="7"/>
      <c r="F49" s="13"/>
      <c r="G49" s="13"/>
      <c r="H49" s="13"/>
      <c r="I49" s="8"/>
      <c r="J49" s="12" t="str">
        <f>IF(I49="","",DATEDIF(I49,O2,"Y")&amp;"歳")</f>
        <v/>
      </c>
      <c r="K49" s="178" t="s">
        <v>175</v>
      </c>
      <c r="L49" s="176" t="s">
        <v>175</v>
      </c>
    </row>
    <row r="50" spans="1:12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IF(I50="","",DATEDIF(I50,O2,"Y")&amp;"歳")</f>
        <v/>
      </c>
      <c r="K50" s="179" t="s">
        <v>175</v>
      </c>
      <c r="L50" s="177" t="s">
        <v>175</v>
      </c>
    </row>
    <row r="51" spans="1:12" ht="13.5" customHeight="1" x14ac:dyDescent="0.15">
      <c r="A51" s="206">
        <v>23</v>
      </c>
      <c r="B51" s="230" t="str">
        <f>LEFT($L$2,2)</f>
        <v>0</v>
      </c>
      <c r="C51" s="207" t="s">
        <v>175</v>
      </c>
      <c r="D51" s="207"/>
      <c r="E51" s="7"/>
      <c r="F51" s="13"/>
      <c r="G51" s="13"/>
      <c r="H51" s="13"/>
      <c r="I51" s="8"/>
      <c r="J51" s="12" t="str">
        <f>IF(I51="","",DATEDIF(I51,O2,"Y")&amp;"歳")</f>
        <v/>
      </c>
      <c r="K51" s="178" t="s">
        <v>175</v>
      </c>
      <c r="L51" s="176" t="s">
        <v>175</v>
      </c>
    </row>
    <row r="52" spans="1:12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IF(I52="","",DATEDIF(I52,O2,"Y")&amp;"歳")</f>
        <v/>
      </c>
      <c r="K52" s="179" t="s">
        <v>175</v>
      </c>
      <c r="L52" s="177" t="s">
        <v>175</v>
      </c>
    </row>
    <row r="53" spans="1:12" ht="13.5" customHeight="1" x14ac:dyDescent="0.15">
      <c r="A53" s="206">
        <v>24</v>
      </c>
      <c r="B53" s="230" t="str">
        <f>LEFT($L$2,2)</f>
        <v>0</v>
      </c>
      <c r="C53" s="207" t="s">
        <v>175</v>
      </c>
      <c r="D53" s="207"/>
      <c r="E53" s="7"/>
      <c r="F53" s="13"/>
      <c r="G53" s="13"/>
      <c r="H53" s="13"/>
      <c r="I53" s="8"/>
      <c r="J53" s="12" t="str">
        <f>IF(I53="","",DATEDIF(I53,O2,"Y")&amp;"歳")</f>
        <v/>
      </c>
      <c r="K53" s="178" t="s">
        <v>175</v>
      </c>
      <c r="L53" s="176" t="s">
        <v>175</v>
      </c>
    </row>
    <row r="54" spans="1:12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IF(I54="","",DATEDIF(I54,O2,"Y")&amp;"歳")</f>
        <v/>
      </c>
      <c r="K54" s="179" t="s">
        <v>175</v>
      </c>
      <c r="L54" s="177" t="s">
        <v>175</v>
      </c>
    </row>
    <row r="55" spans="1:12" ht="13.5" customHeight="1" x14ac:dyDescent="0.15">
      <c r="A55" s="206">
        <v>25</v>
      </c>
      <c r="B55" s="230" t="str">
        <f>LEFT($L$2,2)</f>
        <v>0</v>
      </c>
      <c r="C55" s="207" t="s">
        <v>175</v>
      </c>
      <c r="D55" s="207"/>
      <c r="E55" s="7"/>
      <c r="F55" s="13"/>
      <c r="G55" s="13"/>
      <c r="H55" s="13"/>
      <c r="I55" s="8"/>
      <c r="J55" s="12" t="str">
        <f>IF(I55="","",DATEDIF(I55,O2,"Y")&amp;"歳")</f>
        <v/>
      </c>
      <c r="K55" s="178" t="s">
        <v>175</v>
      </c>
      <c r="L55" s="176" t="s">
        <v>175</v>
      </c>
    </row>
    <row r="56" spans="1:12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IF(I56="","",DATEDIF(I56,O2,"Y")&amp;"歳")</f>
        <v/>
      </c>
      <c r="K56" s="179" t="s">
        <v>175</v>
      </c>
      <c r="L56" s="177" t="s">
        <v>175</v>
      </c>
    </row>
  </sheetData>
  <sheetProtection formatCells="0"/>
  <mergeCells count="104">
    <mergeCell ref="A1:L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L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4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34</v>
      </c>
      <c r="D2" s="213"/>
      <c r="E2" s="213"/>
      <c r="F2" s="214"/>
      <c r="G2" s="76" t="s">
        <v>39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N3" s="10"/>
      <c r="O3" s="29"/>
      <c r="P3" s="20"/>
      <c r="R3" s="10"/>
    </row>
    <row r="4" spans="1:18" x14ac:dyDescent="0.15"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7"/>
      <c r="G5" s="27"/>
      <c r="H5" s="27"/>
      <c r="I5" s="27"/>
      <c r="J5" s="18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1</v>
      </c>
    </row>
    <row r="7" spans="1:18" x14ac:dyDescent="0.15">
      <c r="A7" s="206">
        <v>26</v>
      </c>
      <c r="B7" s="230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 t="s">
        <v>175</v>
      </c>
      <c r="N7" s="1" t="s">
        <v>81</v>
      </c>
      <c r="O7" t="s">
        <v>109</v>
      </c>
    </row>
    <row r="8" spans="1:18" x14ac:dyDescent="0.15">
      <c r="A8" s="206"/>
      <c r="B8" s="231"/>
      <c r="C8" s="208"/>
      <c r="D8" s="208"/>
      <c r="E8" s="7"/>
      <c r="F8" s="14"/>
      <c r="G8" s="14"/>
      <c r="H8" s="14"/>
      <c r="I8" s="9"/>
      <c r="J8" s="3" t="str">
        <f>IF(I8="","",DATEDIF(I8,O2,"Y")&amp;"歳")</f>
        <v/>
      </c>
      <c r="K8" s="179" t="s">
        <v>175</v>
      </c>
      <c r="L8" s="177" t="s">
        <v>175</v>
      </c>
      <c r="N8" s="1" t="s">
        <v>83</v>
      </c>
      <c r="O8" t="s">
        <v>110</v>
      </c>
    </row>
    <row r="9" spans="1:18" ht="13.5" customHeight="1" x14ac:dyDescent="0.15">
      <c r="A9" s="206">
        <v>27</v>
      </c>
      <c r="B9" s="230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IF(I9="","",DATEDIF(I9,O2,"Y")&amp;"歳")</f>
        <v/>
      </c>
      <c r="K9" s="178" t="s">
        <v>175</v>
      </c>
      <c r="L9" s="176" t="s">
        <v>175</v>
      </c>
      <c r="N9" s="1" t="s">
        <v>161</v>
      </c>
      <c r="O9" t="s">
        <v>162</v>
      </c>
    </row>
    <row r="10" spans="1:18" x14ac:dyDescent="0.15">
      <c r="A10" s="206"/>
      <c r="B10" s="231"/>
      <c r="C10" s="208"/>
      <c r="D10" s="208"/>
      <c r="E10" s="7"/>
      <c r="F10" s="14"/>
      <c r="G10" s="14"/>
      <c r="H10" s="14"/>
      <c r="I10" s="9"/>
      <c r="J10" s="3" t="str">
        <f>IF(I10="","",DATEDIF(I10,O2,"Y")&amp;"歳")</f>
        <v/>
      </c>
      <c r="K10" s="179" t="s">
        <v>175</v>
      </c>
      <c r="L10" s="177" t="s">
        <v>175</v>
      </c>
      <c r="N10" s="1" t="s">
        <v>85</v>
      </c>
      <c r="O10" t="s">
        <v>111</v>
      </c>
    </row>
    <row r="11" spans="1:18" ht="13.5" customHeight="1" x14ac:dyDescent="0.15">
      <c r="A11" s="206">
        <v>28</v>
      </c>
      <c r="B11" s="230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IF(I11="","",DATEDIF(I11,O2,"Y")&amp;"歳")</f>
        <v/>
      </c>
      <c r="K11" s="178" t="s">
        <v>175</v>
      </c>
      <c r="L11" s="176" t="s">
        <v>175</v>
      </c>
      <c r="N11" s="1" t="s">
        <v>87</v>
      </c>
      <c r="O11" t="s">
        <v>112</v>
      </c>
    </row>
    <row r="12" spans="1:18" x14ac:dyDescent="0.15">
      <c r="A12" s="206"/>
      <c r="B12" s="231"/>
      <c r="C12" s="208"/>
      <c r="D12" s="208"/>
      <c r="E12" s="7"/>
      <c r="F12" s="14"/>
      <c r="G12" s="14"/>
      <c r="H12" s="14"/>
      <c r="I12" s="9"/>
      <c r="J12" s="3" t="str">
        <f>IF(I12="","",DATEDIF(I12,O2,"Y")&amp;"歳")</f>
        <v/>
      </c>
      <c r="K12" s="179" t="s">
        <v>175</v>
      </c>
      <c r="L12" s="177" t="s">
        <v>175</v>
      </c>
      <c r="N12" s="1" t="s">
        <v>108</v>
      </c>
      <c r="O12" t="s">
        <v>113</v>
      </c>
    </row>
    <row r="13" spans="1:18" ht="13.5" customHeight="1" x14ac:dyDescent="0.15">
      <c r="A13" s="206">
        <v>29</v>
      </c>
      <c r="B13" s="230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IF(I13="","",DATEDIF(I13,O2,"Y")&amp;"歳")</f>
        <v/>
      </c>
      <c r="K13" s="178" t="s">
        <v>175</v>
      </c>
      <c r="L13" s="176" t="s">
        <v>175</v>
      </c>
      <c r="N13" s="1" t="s">
        <v>235</v>
      </c>
      <c r="O13" t="s">
        <v>114</v>
      </c>
    </row>
    <row r="14" spans="1:18" x14ac:dyDescent="0.15">
      <c r="A14" s="206"/>
      <c r="B14" s="231"/>
      <c r="C14" s="208"/>
      <c r="D14" s="208"/>
      <c r="E14" s="7"/>
      <c r="F14" s="14"/>
      <c r="G14" s="14"/>
      <c r="H14" s="14"/>
      <c r="I14" s="9"/>
      <c r="J14" s="3" t="str">
        <f>IF(I14="","",DATEDIF(I14,O2,"Y")&amp;"歳")</f>
        <v/>
      </c>
      <c r="K14" s="179" t="s">
        <v>175</v>
      </c>
      <c r="L14" s="177" t="s">
        <v>175</v>
      </c>
    </row>
    <row r="15" spans="1:18" ht="13.5" customHeight="1" x14ac:dyDescent="0.15">
      <c r="A15" s="206">
        <v>30</v>
      </c>
      <c r="B15" s="230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IF(I15="","",DATEDIF(I15,O2,"Y")&amp;"歳")</f>
        <v/>
      </c>
      <c r="K15" s="178" t="s">
        <v>175</v>
      </c>
      <c r="L15" s="176" t="s">
        <v>175</v>
      </c>
    </row>
    <row r="16" spans="1:18" x14ac:dyDescent="0.15">
      <c r="A16" s="206"/>
      <c r="B16" s="231"/>
      <c r="C16" s="208"/>
      <c r="D16" s="208"/>
      <c r="E16" s="7"/>
      <c r="F16" s="14"/>
      <c r="G16" s="14"/>
      <c r="H16" s="14"/>
      <c r="I16" s="9"/>
      <c r="J16" s="3" t="str">
        <f>IF(I16="","",DATEDIF(I16,O2,"Y")&amp;"歳")</f>
        <v/>
      </c>
      <c r="K16" s="179" t="s">
        <v>175</v>
      </c>
      <c r="L16" s="177" t="s">
        <v>175</v>
      </c>
    </row>
    <row r="17" spans="1:12" ht="13.5" customHeight="1" x14ac:dyDescent="0.15">
      <c r="A17" s="206">
        <v>31</v>
      </c>
      <c r="B17" s="230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IF(I17="","",DATEDIF(I17,O2,"Y")&amp;"歳")</f>
        <v/>
      </c>
      <c r="K17" s="178" t="s">
        <v>175</v>
      </c>
      <c r="L17" s="176" t="s">
        <v>175</v>
      </c>
    </row>
    <row r="18" spans="1:12" x14ac:dyDescent="0.15">
      <c r="A18" s="206"/>
      <c r="B18" s="231"/>
      <c r="C18" s="208"/>
      <c r="D18" s="208"/>
      <c r="E18" s="7"/>
      <c r="F18" s="14"/>
      <c r="G18" s="14"/>
      <c r="H18" s="14"/>
      <c r="I18" s="9"/>
      <c r="J18" s="3" t="str">
        <f>IF(I18="","",DATEDIF(I18,O2,"Y")&amp;"歳")</f>
        <v/>
      </c>
      <c r="K18" s="179" t="s">
        <v>175</v>
      </c>
      <c r="L18" s="177" t="s">
        <v>175</v>
      </c>
    </row>
    <row r="19" spans="1:12" ht="13.5" customHeight="1" x14ac:dyDescent="0.15">
      <c r="A19" s="206">
        <v>32</v>
      </c>
      <c r="B19" s="230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IF(I19="","",DATEDIF(I19,O2,"Y")&amp;"歳")</f>
        <v/>
      </c>
      <c r="K19" s="178" t="s">
        <v>175</v>
      </c>
      <c r="L19" s="176" t="s">
        <v>175</v>
      </c>
    </row>
    <row r="20" spans="1:12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IF(I20="","",DATEDIF(I20,O2,"Y")&amp;"歳")</f>
        <v/>
      </c>
      <c r="K20" s="179" t="s">
        <v>175</v>
      </c>
      <c r="L20" s="177" t="s">
        <v>175</v>
      </c>
    </row>
    <row r="21" spans="1:12" ht="13.5" customHeight="1" x14ac:dyDescent="0.15">
      <c r="A21" s="206">
        <v>33</v>
      </c>
      <c r="B21" s="230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IF(I21="","",DATEDIF(I21,O2,"Y")&amp;"歳")</f>
        <v/>
      </c>
      <c r="K21" s="178" t="s">
        <v>175</v>
      </c>
      <c r="L21" s="176" t="s">
        <v>175</v>
      </c>
    </row>
    <row r="22" spans="1:12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IF(I22="","",DATEDIF(I22,O2,"Y")&amp;"歳")</f>
        <v/>
      </c>
      <c r="K22" s="179" t="s">
        <v>175</v>
      </c>
      <c r="L22" s="177" t="s">
        <v>175</v>
      </c>
    </row>
    <row r="23" spans="1:12" ht="13.5" customHeight="1" x14ac:dyDescent="0.15">
      <c r="A23" s="206">
        <v>34</v>
      </c>
      <c r="B23" s="230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IF(I23="","",DATEDIF(I23,O2,"Y")&amp;"歳")</f>
        <v/>
      </c>
      <c r="K23" s="178" t="s">
        <v>175</v>
      </c>
      <c r="L23" s="176" t="s">
        <v>175</v>
      </c>
    </row>
    <row r="24" spans="1:12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IF(I24="","",DATEDIF(I24,O2,"Y")&amp;"歳")</f>
        <v/>
      </c>
      <c r="K24" s="179" t="s">
        <v>175</v>
      </c>
      <c r="L24" s="177" t="s">
        <v>175</v>
      </c>
    </row>
    <row r="25" spans="1:12" ht="13.5" customHeight="1" x14ac:dyDescent="0.15">
      <c r="A25" s="206">
        <v>35</v>
      </c>
      <c r="B25" s="230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IF(I25="","",DATEDIF(I25,O2,"Y")&amp;"歳")</f>
        <v/>
      </c>
      <c r="K25" s="178" t="s">
        <v>175</v>
      </c>
      <c r="L25" s="176" t="s">
        <v>175</v>
      </c>
    </row>
    <row r="26" spans="1:12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IF(I26="","",DATEDIF(I26,O2,"Y")&amp;"歳")</f>
        <v/>
      </c>
      <c r="K26" s="179" t="s">
        <v>175</v>
      </c>
      <c r="L26" s="177" t="s">
        <v>175</v>
      </c>
    </row>
    <row r="27" spans="1:12" ht="13.5" customHeight="1" x14ac:dyDescent="0.15">
      <c r="A27" s="206">
        <v>36</v>
      </c>
      <c r="B27" s="230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IF(I27="","",DATEDIF(I27,O2,"Y")&amp;"歳")</f>
        <v/>
      </c>
      <c r="K27" s="178" t="s">
        <v>175</v>
      </c>
      <c r="L27" s="176" t="s">
        <v>175</v>
      </c>
    </row>
    <row r="28" spans="1:12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IF(I28="","",DATEDIF(I28,O2,"Y")&amp;"歳")</f>
        <v/>
      </c>
      <c r="K28" s="179" t="s">
        <v>175</v>
      </c>
      <c r="L28" s="177" t="s">
        <v>175</v>
      </c>
    </row>
    <row r="29" spans="1:12" ht="13.5" customHeight="1" x14ac:dyDescent="0.15">
      <c r="A29" s="206">
        <v>37</v>
      </c>
      <c r="B29" s="230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IF(I29="","",DATEDIF(I29,O2,"Y")&amp;"歳")</f>
        <v/>
      </c>
      <c r="K29" s="178" t="s">
        <v>175</v>
      </c>
      <c r="L29" s="176" t="s">
        <v>175</v>
      </c>
    </row>
    <row r="30" spans="1:12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IF(I30="","",DATEDIF(I30,O2,"Y")&amp;"歳")</f>
        <v/>
      </c>
      <c r="K30" s="179" t="s">
        <v>175</v>
      </c>
      <c r="L30" s="177" t="s">
        <v>175</v>
      </c>
    </row>
    <row r="31" spans="1:12" ht="13.5" customHeight="1" x14ac:dyDescent="0.15">
      <c r="A31" s="206">
        <v>38</v>
      </c>
      <c r="B31" s="230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IF(I31="","",DATEDIF(I31,O2,"Y")&amp;"歳")</f>
        <v/>
      </c>
      <c r="K31" s="178" t="s">
        <v>175</v>
      </c>
      <c r="L31" s="176" t="s">
        <v>175</v>
      </c>
    </row>
    <row r="32" spans="1:12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IF(I32="","",DATEDIF(I32,O2,"Y")&amp;"歳")</f>
        <v/>
      </c>
      <c r="K32" s="179" t="s">
        <v>175</v>
      </c>
      <c r="L32" s="177" t="s">
        <v>175</v>
      </c>
    </row>
    <row r="33" spans="1:12" ht="13.5" customHeight="1" x14ac:dyDescent="0.15">
      <c r="A33" s="206">
        <v>39</v>
      </c>
      <c r="B33" s="230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IF(I33="","",DATEDIF(I33,O2,"Y")&amp;"歳")</f>
        <v/>
      </c>
      <c r="K33" s="178" t="s">
        <v>175</v>
      </c>
      <c r="L33" s="176" t="s">
        <v>175</v>
      </c>
    </row>
    <row r="34" spans="1:12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IF(I34="","",DATEDIF(I34,O2,"Y")&amp;"歳")</f>
        <v/>
      </c>
      <c r="K34" s="179" t="s">
        <v>175</v>
      </c>
      <c r="L34" s="177" t="s">
        <v>175</v>
      </c>
    </row>
    <row r="35" spans="1:12" ht="13.5" customHeight="1" x14ac:dyDescent="0.15">
      <c r="A35" s="206">
        <v>40</v>
      </c>
      <c r="B35" s="230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IF(I35="","",DATEDIF(I35,O2,"Y")&amp;"歳")</f>
        <v/>
      </c>
      <c r="K35" s="178" t="s">
        <v>175</v>
      </c>
      <c r="L35" s="176" t="s">
        <v>175</v>
      </c>
    </row>
    <row r="36" spans="1:12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IF(I36="","",DATEDIF(I36,O2,"Y")&amp;"歳")</f>
        <v/>
      </c>
      <c r="K36" s="179" t="s">
        <v>175</v>
      </c>
      <c r="L36" s="177" t="s">
        <v>175</v>
      </c>
    </row>
    <row r="37" spans="1:12" ht="13.5" customHeight="1" x14ac:dyDescent="0.15">
      <c r="A37" s="206">
        <v>41</v>
      </c>
      <c r="B37" s="230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IF(I37="","",DATEDIF(I37,O2,"Y")&amp;"歳")</f>
        <v/>
      </c>
      <c r="K37" s="178" t="s">
        <v>175</v>
      </c>
      <c r="L37" s="176" t="s">
        <v>175</v>
      </c>
    </row>
    <row r="38" spans="1:12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IF(I38="","",DATEDIF(I38,O2,"Y")&amp;"歳")</f>
        <v/>
      </c>
      <c r="K38" s="179" t="s">
        <v>175</v>
      </c>
      <c r="L38" s="177" t="s">
        <v>175</v>
      </c>
    </row>
    <row r="39" spans="1:12" ht="13.5" customHeight="1" x14ac:dyDescent="0.15">
      <c r="A39" s="206">
        <v>42</v>
      </c>
      <c r="B39" s="230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IF(I39="","",DATEDIF(I39,O2,"Y")&amp;"歳")</f>
        <v/>
      </c>
      <c r="K39" s="178" t="s">
        <v>175</v>
      </c>
      <c r="L39" s="176" t="s">
        <v>175</v>
      </c>
    </row>
    <row r="40" spans="1:12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IF(I40="","",DATEDIF(I40,O2,"Y")&amp;"歳")</f>
        <v/>
      </c>
      <c r="K40" s="179" t="s">
        <v>175</v>
      </c>
      <c r="L40" s="177" t="s">
        <v>175</v>
      </c>
    </row>
    <row r="41" spans="1:12" ht="13.5" customHeight="1" x14ac:dyDescent="0.15">
      <c r="A41" s="206">
        <v>43</v>
      </c>
      <c r="B41" s="230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IF(I41="","",DATEDIF(I41,O2,"Y")&amp;"歳")</f>
        <v/>
      </c>
      <c r="K41" s="178" t="s">
        <v>175</v>
      </c>
      <c r="L41" s="176" t="s">
        <v>175</v>
      </c>
    </row>
    <row r="42" spans="1:12" x14ac:dyDescent="0.15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IF(I42="","",DATEDIF(I42,O2,"Y")&amp;"歳")</f>
        <v/>
      </c>
      <c r="K42" s="179" t="s">
        <v>175</v>
      </c>
      <c r="L42" s="177" t="s">
        <v>175</v>
      </c>
    </row>
    <row r="43" spans="1:12" ht="13.5" customHeight="1" x14ac:dyDescent="0.15">
      <c r="A43" s="206">
        <v>44</v>
      </c>
      <c r="B43" s="230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IF(I43="","",DATEDIF(I43,O2,"Y")&amp;"歳")</f>
        <v/>
      </c>
      <c r="K43" s="178" t="s">
        <v>175</v>
      </c>
      <c r="L43" s="176" t="s">
        <v>175</v>
      </c>
    </row>
    <row r="44" spans="1:12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IF(I44="","",DATEDIF(I44,O2,"Y")&amp;"歳")</f>
        <v/>
      </c>
      <c r="K44" s="179" t="s">
        <v>175</v>
      </c>
      <c r="L44" s="177" t="s">
        <v>175</v>
      </c>
    </row>
    <row r="45" spans="1:12" ht="13.5" customHeight="1" x14ac:dyDescent="0.15">
      <c r="A45" s="206">
        <v>45</v>
      </c>
      <c r="B45" s="230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IF(I45="","",DATEDIF(I45,O2,"Y")&amp;"歳")</f>
        <v/>
      </c>
      <c r="K45" s="178" t="s">
        <v>175</v>
      </c>
      <c r="L45" s="176" t="s">
        <v>175</v>
      </c>
    </row>
    <row r="46" spans="1:12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IF(I46="","",DATEDIF(I46,O2,"Y")&amp;"歳")</f>
        <v/>
      </c>
      <c r="K46" s="179" t="s">
        <v>175</v>
      </c>
      <c r="L46" s="177" t="s">
        <v>175</v>
      </c>
    </row>
    <row r="47" spans="1:12" ht="13.5" customHeight="1" x14ac:dyDescent="0.15">
      <c r="A47" s="206">
        <v>46</v>
      </c>
      <c r="B47" s="230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IF(I47="","",DATEDIF(I47,O2,"Y")&amp;"歳")</f>
        <v/>
      </c>
      <c r="K47" s="178" t="s">
        <v>175</v>
      </c>
      <c r="L47" s="176" t="s">
        <v>175</v>
      </c>
    </row>
    <row r="48" spans="1:12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IF(I48="","",DATEDIF(I48,O2,"Y")&amp;"歳")</f>
        <v/>
      </c>
      <c r="K48" s="179" t="s">
        <v>175</v>
      </c>
      <c r="L48" s="177" t="s">
        <v>175</v>
      </c>
    </row>
    <row r="49" spans="1:12" ht="13.5" customHeight="1" x14ac:dyDescent="0.15">
      <c r="A49" s="206">
        <v>47</v>
      </c>
      <c r="B49" s="230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IF(I49="","",DATEDIF(I49,O2,"Y")&amp;"歳")</f>
        <v/>
      </c>
      <c r="K49" s="178" t="s">
        <v>175</v>
      </c>
      <c r="L49" s="176" t="s">
        <v>175</v>
      </c>
    </row>
    <row r="50" spans="1:12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IF(I50="","",DATEDIF(I50,O2,"Y")&amp;"歳")</f>
        <v/>
      </c>
      <c r="K50" s="179" t="s">
        <v>175</v>
      </c>
      <c r="L50" s="177" t="s">
        <v>175</v>
      </c>
    </row>
    <row r="51" spans="1:12" ht="13.5" customHeight="1" x14ac:dyDescent="0.15">
      <c r="A51" s="206">
        <v>48</v>
      </c>
      <c r="B51" s="230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IF(I51="","",DATEDIF(I51,O2,"Y")&amp;"歳")</f>
        <v/>
      </c>
      <c r="K51" s="178" t="s">
        <v>175</v>
      </c>
      <c r="L51" s="176" t="s">
        <v>175</v>
      </c>
    </row>
    <row r="52" spans="1:12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IF(I52="","",DATEDIF(I52,O2,"Y")&amp;"歳")</f>
        <v/>
      </c>
      <c r="K52" s="179" t="s">
        <v>175</v>
      </c>
      <c r="L52" s="177" t="s">
        <v>175</v>
      </c>
    </row>
    <row r="53" spans="1:12" ht="13.5" customHeight="1" x14ac:dyDescent="0.15">
      <c r="A53" s="206">
        <v>49</v>
      </c>
      <c r="B53" s="230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IF(I53="","",DATEDIF(I53,O2,"Y")&amp;"歳")</f>
        <v/>
      </c>
      <c r="K53" s="178" t="s">
        <v>175</v>
      </c>
      <c r="L53" s="176" t="s">
        <v>175</v>
      </c>
    </row>
    <row r="54" spans="1:12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IF(I54="","",DATEDIF(I54,O2,"Y")&amp;"歳")</f>
        <v/>
      </c>
      <c r="K54" s="179" t="s">
        <v>175</v>
      </c>
      <c r="L54" s="177" t="s">
        <v>175</v>
      </c>
    </row>
    <row r="55" spans="1:12" ht="13.5" customHeight="1" x14ac:dyDescent="0.15">
      <c r="A55" s="206">
        <v>50</v>
      </c>
      <c r="B55" s="230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IF(I55="","",DATEDIF(I55,O2,"Y")&amp;"歳")</f>
        <v/>
      </c>
      <c r="K55" s="178" t="s">
        <v>175</v>
      </c>
      <c r="L55" s="176" t="s">
        <v>175</v>
      </c>
    </row>
    <row r="56" spans="1:12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IF(I56="","",DATEDIF(I56,O2,"Y")&amp;"歳")</f>
        <v/>
      </c>
      <c r="K56" s="179" t="s">
        <v>175</v>
      </c>
      <c r="L56" s="177" t="s">
        <v>175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L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L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7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2.8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34</v>
      </c>
      <c r="D2" s="213"/>
      <c r="E2" s="213"/>
      <c r="F2" s="214"/>
      <c r="G2" s="76" t="s">
        <v>36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N3" s="10"/>
      <c r="O3" s="29"/>
      <c r="P3" s="20"/>
      <c r="R3" s="10"/>
    </row>
    <row r="4" spans="1:18" x14ac:dyDescent="0.15"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7"/>
      <c r="G5" s="27"/>
      <c r="H5" s="27"/>
      <c r="I5" s="27"/>
      <c r="J5" s="18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40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1</v>
      </c>
    </row>
    <row r="7" spans="1:18" x14ac:dyDescent="0.15">
      <c r="A7" s="206">
        <v>51</v>
      </c>
      <c r="B7" s="230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 t="s">
        <v>175</v>
      </c>
      <c r="N7" s="1" t="s">
        <v>81</v>
      </c>
      <c r="O7" t="s">
        <v>109</v>
      </c>
    </row>
    <row r="8" spans="1:18" x14ac:dyDescent="0.15">
      <c r="A8" s="206"/>
      <c r="B8" s="231"/>
      <c r="C8" s="208"/>
      <c r="D8" s="208"/>
      <c r="E8" s="7"/>
      <c r="F8" s="14"/>
      <c r="G8" s="14"/>
      <c r="H8" s="14"/>
      <c r="I8" s="9"/>
      <c r="J8" s="3" t="str">
        <f>IF(I8="","",DATEDIF(I8,O2,"Y")&amp;"歳")</f>
        <v/>
      </c>
      <c r="K8" s="179" t="s">
        <v>175</v>
      </c>
      <c r="L8" s="177" t="s">
        <v>175</v>
      </c>
      <c r="N8" s="1" t="s">
        <v>83</v>
      </c>
      <c r="O8" t="s">
        <v>110</v>
      </c>
    </row>
    <row r="9" spans="1:18" ht="13.5" customHeight="1" x14ac:dyDescent="0.15">
      <c r="A9" s="206">
        <v>52</v>
      </c>
      <c r="B9" s="230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IF(I9="","",DATEDIF(I9,O2,"Y")&amp;"歳")</f>
        <v/>
      </c>
      <c r="K9" s="178" t="s">
        <v>175</v>
      </c>
      <c r="L9" s="176" t="s">
        <v>175</v>
      </c>
      <c r="N9" s="1" t="s">
        <v>161</v>
      </c>
      <c r="O9" t="s">
        <v>162</v>
      </c>
    </row>
    <row r="10" spans="1:18" x14ac:dyDescent="0.15">
      <c r="A10" s="206"/>
      <c r="B10" s="231"/>
      <c r="C10" s="208"/>
      <c r="D10" s="208"/>
      <c r="E10" s="7"/>
      <c r="F10" s="14"/>
      <c r="G10" s="14"/>
      <c r="H10" s="14"/>
      <c r="I10" s="9"/>
      <c r="J10" s="3" t="str">
        <f>IF(I10="","",DATEDIF(I10,O2,"Y")&amp;"歳")</f>
        <v/>
      </c>
      <c r="K10" s="179" t="s">
        <v>175</v>
      </c>
      <c r="L10" s="177" t="s">
        <v>175</v>
      </c>
      <c r="N10" s="1" t="s">
        <v>85</v>
      </c>
      <c r="O10" t="s">
        <v>111</v>
      </c>
    </row>
    <row r="11" spans="1:18" ht="13.5" customHeight="1" x14ac:dyDescent="0.15">
      <c r="A11" s="206">
        <v>53</v>
      </c>
      <c r="B11" s="230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IF(I11="","",DATEDIF(I11,O2,"Y")&amp;"歳")</f>
        <v/>
      </c>
      <c r="K11" s="178" t="s">
        <v>175</v>
      </c>
      <c r="L11" s="176" t="s">
        <v>175</v>
      </c>
      <c r="N11" s="1" t="s">
        <v>87</v>
      </c>
      <c r="O11" t="s">
        <v>112</v>
      </c>
    </row>
    <row r="12" spans="1:18" x14ac:dyDescent="0.15">
      <c r="A12" s="206"/>
      <c r="B12" s="231"/>
      <c r="C12" s="208"/>
      <c r="D12" s="208"/>
      <c r="E12" s="7"/>
      <c r="F12" s="14"/>
      <c r="G12" s="14"/>
      <c r="H12" s="14"/>
      <c r="I12" s="9"/>
      <c r="J12" s="3" t="str">
        <f>IF(I12="","",DATEDIF(I12,O2,"Y")&amp;"歳")</f>
        <v/>
      </c>
      <c r="K12" s="179" t="s">
        <v>175</v>
      </c>
      <c r="L12" s="177" t="s">
        <v>175</v>
      </c>
      <c r="N12" s="1" t="s">
        <v>108</v>
      </c>
      <c r="O12" t="s">
        <v>113</v>
      </c>
    </row>
    <row r="13" spans="1:18" ht="13.5" customHeight="1" x14ac:dyDescent="0.15">
      <c r="A13" s="206">
        <v>54</v>
      </c>
      <c r="B13" s="230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IF(I13="","",DATEDIF(I13,O2,"Y")&amp;"歳")</f>
        <v/>
      </c>
      <c r="K13" s="178" t="s">
        <v>175</v>
      </c>
      <c r="L13" s="176" t="s">
        <v>175</v>
      </c>
      <c r="N13" s="1" t="s">
        <v>235</v>
      </c>
      <c r="O13" t="s">
        <v>114</v>
      </c>
    </row>
    <row r="14" spans="1:18" x14ac:dyDescent="0.15">
      <c r="A14" s="206"/>
      <c r="B14" s="231"/>
      <c r="C14" s="208"/>
      <c r="D14" s="208"/>
      <c r="E14" s="7"/>
      <c r="F14" s="14"/>
      <c r="G14" s="14"/>
      <c r="H14" s="14"/>
      <c r="I14" s="9"/>
      <c r="J14" s="3" t="str">
        <f>IF(I14="","",DATEDIF(I14,O2,"Y")&amp;"歳")</f>
        <v/>
      </c>
      <c r="K14" s="179" t="s">
        <v>175</v>
      </c>
      <c r="L14" s="177" t="s">
        <v>175</v>
      </c>
    </row>
    <row r="15" spans="1:18" ht="13.5" customHeight="1" x14ac:dyDescent="0.15">
      <c r="A15" s="206">
        <v>55</v>
      </c>
      <c r="B15" s="230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IF(I15="","",DATEDIF(I15,O2,"Y")&amp;"歳")</f>
        <v/>
      </c>
      <c r="K15" s="178" t="s">
        <v>175</v>
      </c>
      <c r="L15" s="176" t="s">
        <v>175</v>
      </c>
    </row>
    <row r="16" spans="1:18" x14ac:dyDescent="0.15">
      <c r="A16" s="206"/>
      <c r="B16" s="231"/>
      <c r="C16" s="208"/>
      <c r="D16" s="208"/>
      <c r="E16" s="7"/>
      <c r="F16" s="14"/>
      <c r="G16" s="14"/>
      <c r="H16" s="14"/>
      <c r="I16" s="9"/>
      <c r="J16" s="3" t="str">
        <f>IF(I16="","",DATEDIF(I16,O2,"Y")&amp;"歳")</f>
        <v/>
      </c>
      <c r="K16" s="179" t="s">
        <v>175</v>
      </c>
      <c r="L16" s="177" t="s">
        <v>175</v>
      </c>
    </row>
    <row r="17" spans="1:12" ht="13.5" customHeight="1" x14ac:dyDescent="0.15">
      <c r="A17" s="206">
        <v>56</v>
      </c>
      <c r="B17" s="230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IF(I17="","",DATEDIF(I17,O2,"Y")&amp;"歳")</f>
        <v/>
      </c>
      <c r="K17" s="178" t="s">
        <v>175</v>
      </c>
      <c r="L17" s="176" t="s">
        <v>175</v>
      </c>
    </row>
    <row r="18" spans="1:12" x14ac:dyDescent="0.15">
      <c r="A18" s="206"/>
      <c r="B18" s="231"/>
      <c r="C18" s="208"/>
      <c r="D18" s="208"/>
      <c r="E18" s="7"/>
      <c r="F18" s="14"/>
      <c r="G18" s="14"/>
      <c r="H18" s="14"/>
      <c r="I18" s="9"/>
      <c r="J18" s="3" t="str">
        <f>IF(I18="","",DATEDIF(I18,O2,"Y")&amp;"歳")</f>
        <v/>
      </c>
      <c r="K18" s="179" t="s">
        <v>175</v>
      </c>
      <c r="L18" s="177" t="s">
        <v>175</v>
      </c>
    </row>
    <row r="19" spans="1:12" ht="13.5" customHeight="1" x14ac:dyDescent="0.15">
      <c r="A19" s="206">
        <v>57</v>
      </c>
      <c r="B19" s="230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IF(I19="","",DATEDIF(I19,O2,"Y")&amp;"歳")</f>
        <v/>
      </c>
      <c r="K19" s="178" t="s">
        <v>175</v>
      </c>
      <c r="L19" s="176" t="s">
        <v>175</v>
      </c>
    </row>
    <row r="20" spans="1:12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IF(I20="","",DATEDIF(I20,O2,"Y")&amp;"歳")</f>
        <v/>
      </c>
      <c r="K20" s="179" t="s">
        <v>175</v>
      </c>
      <c r="L20" s="177" t="s">
        <v>175</v>
      </c>
    </row>
    <row r="21" spans="1:12" ht="13.5" customHeight="1" x14ac:dyDescent="0.15">
      <c r="A21" s="206">
        <v>58</v>
      </c>
      <c r="B21" s="230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IF(I21="","",DATEDIF(I21,O2,"Y")&amp;"歳")</f>
        <v/>
      </c>
      <c r="K21" s="178" t="s">
        <v>175</v>
      </c>
      <c r="L21" s="176" t="s">
        <v>175</v>
      </c>
    </row>
    <row r="22" spans="1:12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IF(I22="","",DATEDIF(I22,O2,"Y")&amp;"歳")</f>
        <v/>
      </c>
      <c r="K22" s="179" t="s">
        <v>175</v>
      </c>
      <c r="L22" s="177" t="s">
        <v>175</v>
      </c>
    </row>
    <row r="23" spans="1:12" ht="13.5" customHeight="1" x14ac:dyDescent="0.15">
      <c r="A23" s="206">
        <v>59</v>
      </c>
      <c r="B23" s="230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IF(I23="","",DATEDIF(I23,O2,"Y")&amp;"歳")</f>
        <v/>
      </c>
      <c r="K23" s="178" t="s">
        <v>175</v>
      </c>
      <c r="L23" s="176" t="s">
        <v>175</v>
      </c>
    </row>
    <row r="24" spans="1:12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IF(I24="","",DATEDIF(I24,O2,"Y")&amp;"歳")</f>
        <v/>
      </c>
      <c r="K24" s="179" t="s">
        <v>175</v>
      </c>
      <c r="L24" s="177" t="s">
        <v>175</v>
      </c>
    </row>
    <row r="25" spans="1:12" ht="13.5" customHeight="1" x14ac:dyDescent="0.15">
      <c r="A25" s="206">
        <v>60</v>
      </c>
      <c r="B25" s="230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IF(I25="","",DATEDIF(I25,O2,"Y")&amp;"歳")</f>
        <v/>
      </c>
      <c r="K25" s="178" t="s">
        <v>175</v>
      </c>
      <c r="L25" s="176" t="s">
        <v>175</v>
      </c>
    </row>
    <row r="26" spans="1:12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IF(I26="","",DATEDIF(I26,O2,"Y")&amp;"歳")</f>
        <v/>
      </c>
      <c r="K26" s="179" t="s">
        <v>175</v>
      </c>
      <c r="L26" s="177" t="s">
        <v>175</v>
      </c>
    </row>
    <row r="27" spans="1:12" ht="13.5" customHeight="1" x14ac:dyDescent="0.15">
      <c r="A27" s="206">
        <v>61</v>
      </c>
      <c r="B27" s="230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IF(I27="","",DATEDIF(I27,O2,"Y")&amp;"歳")</f>
        <v/>
      </c>
      <c r="K27" s="178" t="s">
        <v>175</v>
      </c>
      <c r="L27" s="176" t="s">
        <v>175</v>
      </c>
    </row>
    <row r="28" spans="1:12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IF(I28="","",DATEDIF(I28,O2,"Y")&amp;"歳")</f>
        <v/>
      </c>
      <c r="K28" s="179" t="s">
        <v>175</v>
      </c>
      <c r="L28" s="177" t="s">
        <v>175</v>
      </c>
    </row>
    <row r="29" spans="1:12" ht="13.5" customHeight="1" x14ac:dyDescent="0.15">
      <c r="A29" s="206">
        <v>62</v>
      </c>
      <c r="B29" s="230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IF(I29="","",DATEDIF(I29,O2,"Y")&amp;"歳")</f>
        <v/>
      </c>
      <c r="K29" s="178" t="s">
        <v>175</v>
      </c>
      <c r="L29" s="176" t="s">
        <v>175</v>
      </c>
    </row>
    <row r="30" spans="1:12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IF(I30="","",DATEDIF(I30,O2,"Y")&amp;"歳")</f>
        <v/>
      </c>
      <c r="K30" s="179" t="s">
        <v>175</v>
      </c>
      <c r="L30" s="177" t="s">
        <v>175</v>
      </c>
    </row>
    <row r="31" spans="1:12" ht="13.5" customHeight="1" x14ac:dyDescent="0.15">
      <c r="A31" s="206">
        <v>63</v>
      </c>
      <c r="B31" s="230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IF(I31="","",DATEDIF(I31,O2,"Y")&amp;"歳")</f>
        <v/>
      </c>
      <c r="K31" s="178" t="s">
        <v>175</v>
      </c>
      <c r="L31" s="176" t="s">
        <v>175</v>
      </c>
    </row>
    <row r="32" spans="1:12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IF(I32="","",DATEDIF(I32,O2,"Y")&amp;"歳")</f>
        <v/>
      </c>
      <c r="K32" s="179" t="s">
        <v>175</v>
      </c>
      <c r="L32" s="177" t="s">
        <v>175</v>
      </c>
    </row>
    <row r="33" spans="1:12" ht="13.5" customHeight="1" x14ac:dyDescent="0.15">
      <c r="A33" s="206">
        <v>64</v>
      </c>
      <c r="B33" s="230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IF(I33="","",DATEDIF(I33,O2,"Y")&amp;"歳")</f>
        <v/>
      </c>
      <c r="K33" s="178" t="s">
        <v>175</v>
      </c>
      <c r="L33" s="176" t="s">
        <v>175</v>
      </c>
    </row>
    <row r="34" spans="1:12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IF(I34="","",DATEDIF(I34,O2,"Y")&amp;"歳")</f>
        <v/>
      </c>
      <c r="K34" s="179" t="s">
        <v>175</v>
      </c>
      <c r="L34" s="177" t="s">
        <v>175</v>
      </c>
    </row>
    <row r="35" spans="1:12" ht="13.5" customHeight="1" x14ac:dyDescent="0.15">
      <c r="A35" s="206">
        <v>65</v>
      </c>
      <c r="B35" s="230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IF(I35="","",DATEDIF(I35,O2,"Y")&amp;"歳")</f>
        <v/>
      </c>
      <c r="K35" s="178" t="s">
        <v>175</v>
      </c>
      <c r="L35" s="176" t="s">
        <v>175</v>
      </c>
    </row>
    <row r="36" spans="1:12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IF(I36="","",DATEDIF(I36,O2,"Y")&amp;"歳")</f>
        <v/>
      </c>
      <c r="K36" s="179" t="s">
        <v>175</v>
      </c>
      <c r="L36" s="177" t="s">
        <v>175</v>
      </c>
    </row>
    <row r="37" spans="1:12" ht="13.5" customHeight="1" x14ac:dyDescent="0.15">
      <c r="A37" s="206">
        <v>66</v>
      </c>
      <c r="B37" s="230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IF(I37="","",DATEDIF(I37,O2,"Y")&amp;"歳")</f>
        <v/>
      </c>
      <c r="K37" s="178" t="s">
        <v>175</v>
      </c>
      <c r="L37" s="176" t="s">
        <v>175</v>
      </c>
    </row>
    <row r="38" spans="1:12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IF(I38="","",DATEDIF(I38,O2,"Y")&amp;"歳")</f>
        <v/>
      </c>
      <c r="K38" s="179" t="s">
        <v>175</v>
      </c>
      <c r="L38" s="177" t="s">
        <v>175</v>
      </c>
    </row>
    <row r="39" spans="1:12" ht="13.5" customHeight="1" x14ac:dyDescent="0.15">
      <c r="A39" s="206">
        <v>67</v>
      </c>
      <c r="B39" s="230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IF(I39="","",DATEDIF(I39,O2,"Y")&amp;"歳")</f>
        <v/>
      </c>
      <c r="K39" s="178" t="s">
        <v>175</v>
      </c>
      <c r="L39" s="176" t="s">
        <v>175</v>
      </c>
    </row>
    <row r="40" spans="1:12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IF(I40="","",DATEDIF(I40,O2,"Y")&amp;"歳")</f>
        <v/>
      </c>
      <c r="K40" s="179" t="s">
        <v>175</v>
      </c>
      <c r="L40" s="177" t="s">
        <v>175</v>
      </c>
    </row>
    <row r="41" spans="1:12" ht="13.5" customHeight="1" x14ac:dyDescent="0.15">
      <c r="A41" s="206">
        <v>68</v>
      </c>
      <c r="B41" s="230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IF(I41="","",DATEDIF(I41,O2,"Y")&amp;"歳")</f>
        <v/>
      </c>
      <c r="K41" s="178" t="s">
        <v>175</v>
      </c>
      <c r="L41" s="176" t="s">
        <v>175</v>
      </c>
    </row>
    <row r="42" spans="1:12" x14ac:dyDescent="0.15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IF(I42="","",DATEDIF(I42,O2,"Y")&amp;"歳")</f>
        <v/>
      </c>
      <c r="K42" s="179" t="s">
        <v>175</v>
      </c>
      <c r="L42" s="177" t="s">
        <v>175</v>
      </c>
    </row>
    <row r="43" spans="1:12" ht="13.5" customHeight="1" x14ac:dyDescent="0.15">
      <c r="A43" s="206">
        <v>69</v>
      </c>
      <c r="B43" s="230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IF(I43="","",DATEDIF(I43,O2,"Y")&amp;"歳")</f>
        <v/>
      </c>
      <c r="K43" s="178" t="s">
        <v>175</v>
      </c>
      <c r="L43" s="176" t="s">
        <v>175</v>
      </c>
    </row>
    <row r="44" spans="1:12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IF(I44="","",DATEDIF(I44,O2,"Y")&amp;"歳")</f>
        <v/>
      </c>
      <c r="K44" s="179" t="s">
        <v>175</v>
      </c>
      <c r="L44" s="177" t="s">
        <v>175</v>
      </c>
    </row>
    <row r="45" spans="1:12" ht="13.5" customHeight="1" x14ac:dyDescent="0.15">
      <c r="A45" s="206">
        <v>70</v>
      </c>
      <c r="B45" s="230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IF(I45="","",DATEDIF(I45,O2,"Y")&amp;"歳")</f>
        <v/>
      </c>
      <c r="K45" s="178" t="s">
        <v>175</v>
      </c>
      <c r="L45" s="176" t="s">
        <v>175</v>
      </c>
    </row>
    <row r="46" spans="1:12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IF(I46="","",DATEDIF(I46,O2,"Y")&amp;"歳")</f>
        <v/>
      </c>
      <c r="K46" s="179" t="s">
        <v>175</v>
      </c>
      <c r="L46" s="177" t="s">
        <v>175</v>
      </c>
    </row>
    <row r="47" spans="1:12" ht="13.5" customHeight="1" x14ac:dyDescent="0.15">
      <c r="A47" s="206">
        <v>71</v>
      </c>
      <c r="B47" s="230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IF(I47="","",DATEDIF(I47,O2,"Y")&amp;"歳")</f>
        <v/>
      </c>
      <c r="K47" s="178" t="s">
        <v>175</v>
      </c>
      <c r="L47" s="176" t="s">
        <v>175</v>
      </c>
    </row>
    <row r="48" spans="1:12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IF(I48="","",DATEDIF(I48,O2,"Y")&amp;"歳")</f>
        <v/>
      </c>
      <c r="K48" s="179" t="s">
        <v>175</v>
      </c>
      <c r="L48" s="177" t="s">
        <v>175</v>
      </c>
    </row>
    <row r="49" spans="1:12" ht="13.5" customHeight="1" x14ac:dyDescent="0.15">
      <c r="A49" s="206">
        <v>72</v>
      </c>
      <c r="B49" s="230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IF(I49="","",DATEDIF(I49,O2,"Y")&amp;"歳")</f>
        <v/>
      </c>
      <c r="K49" s="178" t="s">
        <v>175</v>
      </c>
      <c r="L49" s="176" t="s">
        <v>175</v>
      </c>
    </row>
    <row r="50" spans="1:12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IF(I50="","",DATEDIF(I50,O2,"Y")&amp;"歳")</f>
        <v/>
      </c>
      <c r="K50" s="179" t="s">
        <v>175</v>
      </c>
      <c r="L50" s="177" t="s">
        <v>175</v>
      </c>
    </row>
    <row r="51" spans="1:12" ht="13.5" customHeight="1" x14ac:dyDescent="0.15">
      <c r="A51" s="206">
        <v>73</v>
      </c>
      <c r="B51" s="230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IF(I51="","",DATEDIF(I51,O2,"Y")&amp;"歳")</f>
        <v/>
      </c>
      <c r="K51" s="178" t="s">
        <v>175</v>
      </c>
      <c r="L51" s="176" t="s">
        <v>175</v>
      </c>
    </row>
    <row r="52" spans="1:12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IF(I52="","",DATEDIF(I52,O2,"Y")&amp;"歳")</f>
        <v/>
      </c>
      <c r="K52" s="179" t="s">
        <v>175</v>
      </c>
      <c r="L52" s="177" t="s">
        <v>175</v>
      </c>
    </row>
    <row r="53" spans="1:12" ht="13.5" customHeight="1" x14ac:dyDescent="0.15">
      <c r="A53" s="206">
        <v>74</v>
      </c>
      <c r="B53" s="230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IF(I53="","",DATEDIF(I53,O2,"Y")&amp;"歳")</f>
        <v/>
      </c>
      <c r="K53" s="178" t="s">
        <v>175</v>
      </c>
      <c r="L53" s="176" t="s">
        <v>175</v>
      </c>
    </row>
    <row r="54" spans="1:12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IF(I54="","",DATEDIF(I54,O2,"Y")&amp;"歳")</f>
        <v/>
      </c>
      <c r="K54" s="179" t="s">
        <v>175</v>
      </c>
      <c r="L54" s="177" t="s">
        <v>175</v>
      </c>
    </row>
    <row r="55" spans="1:12" ht="13.5" customHeight="1" x14ac:dyDescent="0.15">
      <c r="A55" s="206">
        <v>75</v>
      </c>
      <c r="B55" s="230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IF(I55="","",DATEDIF(I55,O2,"Y")&amp;"歳")</f>
        <v/>
      </c>
      <c r="K55" s="178" t="s">
        <v>175</v>
      </c>
      <c r="L55" s="176" t="s">
        <v>175</v>
      </c>
    </row>
    <row r="56" spans="1:12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IF(I56="","",DATEDIF(I56,O2,"Y")&amp;"歳")</f>
        <v/>
      </c>
      <c r="K56" s="179" t="s">
        <v>175</v>
      </c>
      <c r="L56" s="177" t="s">
        <v>175</v>
      </c>
    </row>
    <row r="57" spans="1:12" x14ac:dyDescent="0.15">
      <c r="K57" s="128"/>
      <c r="L57" s="128"/>
    </row>
  </sheetData>
  <sheetProtection formatCells="0"/>
  <mergeCells count="104">
    <mergeCell ref="A1:L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L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4.25" customWidth="1"/>
    <col min="15" max="15" width="17.8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42</v>
      </c>
      <c r="D2" s="213"/>
      <c r="E2" s="213"/>
      <c r="F2" s="214"/>
      <c r="G2" s="76" t="s">
        <v>45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N3" s="10"/>
      <c r="O3" s="29"/>
      <c r="P3" s="20"/>
      <c r="R3" s="10"/>
    </row>
    <row r="4" spans="1:18" x14ac:dyDescent="0.15">
      <c r="C4" s="27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7"/>
      <c r="G5" s="27"/>
      <c r="H5" s="27"/>
      <c r="I5" s="27"/>
      <c r="J5" s="18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41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1</v>
      </c>
    </row>
    <row r="7" spans="1:18" x14ac:dyDescent="0.15">
      <c r="A7" s="206">
        <v>1</v>
      </c>
      <c r="B7" s="230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 t="s">
        <v>175</v>
      </c>
      <c r="N7" s="1" t="s">
        <v>116</v>
      </c>
      <c r="O7" t="s">
        <v>119</v>
      </c>
    </row>
    <row r="8" spans="1:18" x14ac:dyDescent="0.15">
      <c r="A8" s="206"/>
      <c r="B8" s="231"/>
      <c r="C8" s="208"/>
      <c r="D8" s="208"/>
      <c r="E8" s="7"/>
      <c r="F8" s="14"/>
      <c r="G8" s="14"/>
      <c r="H8" s="14"/>
      <c r="I8" s="9"/>
      <c r="J8" s="3" t="str">
        <f>IF(I8="","",DATEDIF(I8,O2,"Y")&amp;"歳")</f>
        <v/>
      </c>
      <c r="K8" s="179"/>
      <c r="L8" s="177"/>
      <c r="N8" s="1" t="s">
        <v>115</v>
      </c>
      <c r="O8" t="s">
        <v>120</v>
      </c>
    </row>
    <row r="9" spans="1:18" ht="13.5" customHeight="1" x14ac:dyDescent="0.15">
      <c r="A9" s="206">
        <v>2</v>
      </c>
      <c r="B9" s="230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IF(I9="","",DATEDIF(I9,O2,"Y")&amp;"歳")</f>
        <v/>
      </c>
      <c r="K9" s="178"/>
      <c r="L9" s="176"/>
      <c r="N9" s="1" t="s">
        <v>117</v>
      </c>
      <c r="O9" t="s">
        <v>121</v>
      </c>
    </row>
    <row r="10" spans="1:18" x14ac:dyDescent="0.15">
      <c r="A10" s="206"/>
      <c r="B10" s="231"/>
      <c r="C10" s="208"/>
      <c r="D10" s="208"/>
      <c r="E10" s="7"/>
      <c r="F10" s="14"/>
      <c r="G10" s="14"/>
      <c r="H10" s="14"/>
      <c r="I10" s="9"/>
      <c r="J10" s="3" t="str">
        <f>IF(I10="","",DATEDIF(I10,O2,"Y")&amp;"歳")</f>
        <v/>
      </c>
      <c r="K10" s="179"/>
      <c r="L10" s="177"/>
      <c r="N10" s="1" t="s">
        <v>118</v>
      </c>
      <c r="O10" t="s">
        <v>122</v>
      </c>
    </row>
    <row r="11" spans="1:18" ht="13.5" customHeight="1" x14ac:dyDescent="0.15">
      <c r="A11" s="206">
        <v>3</v>
      </c>
      <c r="B11" s="230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IF(I11="","",DATEDIF(I11,O2,"Y")&amp;"歳")</f>
        <v/>
      </c>
      <c r="K11" s="178"/>
      <c r="L11" s="176"/>
      <c r="N11" s="1" t="s">
        <v>236</v>
      </c>
      <c r="O11" t="s">
        <v>237</v>
      </c>
    </row>
    <row r="12" spans="1:18" x14ac:dyDescent="0.15">
      <c r="A12" s="206"/>
      <c r="B12" s="231"/>
      <c r="C12" s="208"/>
      <c r="D12" s="208"/>
      <c r="E12" s="7"/>
      <c r="F12" s="14"/>
      <c r="G12" s="14"/>
      <c r="H12" s="14"/>
      <c r="I12" s="9"/>
      <c r="J12" s="3" t="str">
        <f>IF(I12="","",DATEDIF(I12,O2,"Y")&amp;"歳")</f>
        <v/>
      </c>
      <c r="K12" s="179"/>
      <c r="L12" s="177"/>
      <c r="N12" s="1" t="s">
        <v>239</v>
      </c>
      <c r="O12" t="s">
        <v>238</v>
      </c>
    </row>
    <row r="13" spans="1:18" ht="13.5" customHeight="1" x14ac:dyDescent="0.15">
      <c r="A13" s="206">
        <v>4</v>
      </c>
      <c r="B13" s="230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IF(I13="","",DATEDIF(I13,O2,"Y")&amp;"歳")</f>
        <v/>
      </c>
      <c r="K13" s="178"/>
      <c r="L13" s="176"/>
      <c r="N13" s="1" t="s">
        <v>240</v>
      </c>
      <c r="O13" t="s">
        <v>243</v>
      </c>
    </row>
    <row r="14" spans="1:18" x14ac:dyDescent="0.15">
      <c r="A14" s="206"/>
      <c r="B14" s="231"/>
      <c r="C14" s="208"/>
      <c r="D14" s="208"/>
      <c r="E14" s="7"/>
      <c r="F14" s="14"/>
      <c r="G14" s="14"/>
      <c r="H14" s="14"/>
      <c r="I14" s="9"/>
      <c r="J14" s="3" t="str">
        <f>IF(I14="","",DATEDIF(I14,O2,"Y")&amp;"歳")</f>
        <v/>
      </c>
      <c r="K14" s="179"/>
      <c r="L14" s="177"/>
      <c r="N14" s="1" t="s">
        <v>241</v>
      </c>
      <c r="O14" t="s">
        <v>244</v>
      </c>
    </row>
    <row r="15" spans="1:18" ht="13.5" customHeight="1" x14ac:dyDescent="0.15">
      <c r="A15" s="206">
        <v>5</v>
      </c>
      <c r="B15" s="230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IF(I15="","",DATEDIF(I15,O2,"Y")&amp;"歳")</f>
        <v/>
      </c>
      <c r="K15" s="178"/>
      <c r="L15" s="176"/>
      <c r="N15" s="1" t="s">
        <v>242</v>
      </c>
      <c r="O15" t="s">
        <v>245</v>
      </c>
    </row>
    <row r="16" spans="1:18" x14ac:dyDescent="0.15">
      <c r="A16" s="206"/>
      <c r="B16" s="231"/>
      <c r="C16" s="208"/>
      <c r="D16" s="208"/>
      <c r="E16" s="7"/>
      <c r="F16" s="14"/>
      <c r="G16" s="14"/>
      <c r="H16" s="14"/>
      <c r="I16" s="9"/>
      <c r="J16" s="3" t="str">
        <f>IF(I16="","",DATEDIF(I16,O2,"Y")&amp;"歳")</f>
        <v/>
      </c>
      <c r="K16" s="179"/>
      <c r="L16" s="177"/>
    </row>
    <row r="17" spans="1:12" ht="13.5" customHeight="1" x14ac:dyDescent="0.15">
      <c r="A17" s="206">
        <v>6</v>
      </c>
      <c r="B17" s="230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IF(I17="","",DATEDIF(I17,O2,"Y")&amp;"歳")</f>
        <v/>
      </c>
      <c r="K17" s="178"/>
      <c r="L17" s="176"/>
    </row>
    <row r="18" spans="1:12" x14ac:dyDescent="0.15">
      <c r="A18" s="206"/>
      <c r="B18" s="231"/>
      <c r="C18" s="208"/>
      <c r="D18" s="208"/>
      <c r="E18" s="7"/>
      <c r="F18" s="14"/>
      <c r="G18" s="14"/>
      <c r="H18" s="14"/>
      <c r="I18" s="9"/>
      <c r="J18" s="3" t="str">
        <f>IF(I18="","",DATEDIF(I18,O2,"Y")&amp;"歳")</f>
        <v/>
      </c>
      <c r="K18" s="179"/>
      <c r="L18" s="177"/>
    </row>
    <row r="19" spans="1:12" ht="13.5" customHeight="1" x14ac:dyDescent="0.15">
      <c r="A19" s="206">
        <v>7</v>
      </c>
      <c r="B19" s="230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IF(I19="","",DATEDIF(I19,O2,"Y")&amp;"歳")</f>
        <v/>
      </c>
      <c r="K19" s="178"/>
      <c r="L19" s="176"/>
    </row>
    <row r="20" spans="1:12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IF(I20="","",DATEDIF(I20,O2,"Y")&amp;"歳")</f>
        <v/>
      </c>
      <c r="K20" s="179"/>
      <c r="L20" s="177"/>
    </row>
    <row r="21" spans="1:12" ht="13.5" customHeight="1" x14ac:dyDescent="0.15">
      <c r="A21" s="206">
        <v>8</v>
      </c>
      <c r="B21" s="230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IF(I21="","",DATEDIF(I21,O2,"Y")&amp;"歳")</f>
        <v/>
      </c>
      <c r="K21" s="178"/>
      <c r="L21" s="176"/>
    </row>
    <row r="22" spans="1:12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IF(I22="","",DATEDIF(I22,O2,"Y")&amp;"歳")</f>
        <v/>
      </c>
      <c r="K22" s="179"/>
      <c r="L22" s="177"/>
    </row>
    <row r="23" spans="1:12" ht="13.5" customHeight="1" x14ac:dyDescent="0.15">
      <c r="A23" s="206">
        <v>9</v>
      </c>
      <c r="B23" s="230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IF(I23="","",DATEDIF(I23,O2,"Y")&amp;"歳")</f>
        <v/>
      </c>
      <c r="K23" s="178"/>
      <c r="L23" s="176"/>
    </row>
    <row r="24" spans="1:12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IF(I24="","",DATEDIF(I24,O2,"Y")&amp;"歳")</f>
        <v/>
      </c>
      <c r="K24" s="179"/>
      <c r="L24" s="177"/>
    </row>
    <row r="25" spans="1:12" ht="13.5" customHeight="1" x14ac:dyDescent="0.15">
      <c r="A25" s="206">
        <v>10</v>
      </c>
      <c r="B25" s="230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IF(I25="","",DATEDIF(I25,O2,"Y")&amp;"歳")</f>
        <v/>
      </c>
      <c r="K25" s="178"/>
      <c r="L25" s="176"/>
    </row>
    <row r="26" spans="1:12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IF(I26="","",DATEDIF(I26,O2,"Y")&amp;"歳")</f>
        <v/>
      </c>
      <c r="K26" s="179"/>
      <c r="L26" s="177"/>
    </row>
    <row r="27" spans="1:12" ht="13.5" customHeight="1" x14ac:dyDescent="0.15">
      <c r="A27" s="206">
        <v>11</v>
      </c>
      <c r="B27" s="230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IF(I27="","",DATEDIF(I27,O2,"Y")&amp;"歳")</f>
        <v/>
      </c>
      <c r="K27" s="178"/>
      <c r="L27" s="176"/>
    </row>
    <row r="28" spans="1:12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IF(I28="","",DATEDIF(I28,O2,"Y")&amp;"歳")</f>
        <v/>
      </c>
      <c r="K28" s="179"/>
      <c r="L28" s="177"/>
    </row>
    <row r="29" spans="1:12" ht="13.5" customHeight="1" x14ac:dyDescent="0.15">
      <c r="A29" s="206">
        <v>12</v>
      </c>
      <c r="B29" s="230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IF(I29="","",DATEDIF(I29,O2,"Y")&amp;"歳")</f>
        <v/>
      </c>
      <c r="K29" s="178"/>
      <c r="L29" s="176"/>
    </row>
    <row r="30" spans="1:12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IF(I30="","",DATEDIF(I30,O2,"Y")&amp;"歳")</f>
        <v/>
      </c>
      <c r="K30" s="179"/>
      <c r="L30" s="177"/>
    </row>
    <row r="31" spans="1:12" ht="13.5" customHeight="1" x14ac:dyDescent="0.15">
      <c r="A31" s="206">
        <v>13</v>
      </c>
      <c r="B31" s="230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IF(I31="","",DATEDIF(I31,O2,"Y")&amp;"歳")</f>
        <v/>
      </c>
      <c r="K31" s="178"/>
      <c r="L31" s="176"/>
    </row>
    <row r="32" spans="1:12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IF(I32="","",DATEDIF(I32,O2,"Y")&amp;"歳")</f>
        <v/>
      </c>
      <c r="K32" s="179"/>
      <c r="L32" s="177"/>
    </row>
    <row r="33" spans="1:12" ht="13.5" customHeight="1" x14ac:dyDescent="0.15">
      <c r="A33" s="206">
        <v>14</v>
      </c>
      <c r="B33" s="230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IF(I33="","",DATEDIF(I33,O2,"Y")&amp;"歳")</f>
        <v/>
      </c>
      <c r="K33" s="178"/>
      <c r="L33" s="176"/>
    </row>
    <row r="34" spans="1:12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IF(I34="","",DATEDIF(I34,O2,"Y")&amp;"歳")</f>
        <v/>
      </c>
      <c r="K34" s="179"/>
      <c r="L34" s="177"/>
    </row>
    <row r="35" spans="1:12" ht="13.5" customHeight="1" x14ac:dyDescent="0.15">
      <c r="A35" s="206">
        <v>15</v>
      </c>
      <c r="B35" s="230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IF(I35="","",DATEDIF(I35,O2,"Y")&amp;"歳")</f>
        <v/>
      </c>
      <c r="K35" s="178"/>
      <c r="L35" s="176"/>
    </row>
    <row r="36" spans="1:12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IF(I36="","",DATEDIF(I36,O2,"Y")&amp;"歳")</f>
        <v/>
      </c>
      <c r="K36" s="179"/>
      <c r="L36" s="177"/>
    </row>
    <row r="37" spans="1:12" ht="13.5" customHeight="1" x14ac:dyDescent="0.15">
      <c r="A37" s="206">
        <v>16</v>
      </c>
      <c r="B37" s="230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IF(I37="","",DATEDIF(I37,O2,"Y")&amp;"歳")</f>
        <v/>
      </c>
      <c r="K37" s="178" t="s">
        <v>175</v>
      </c>
      <c r="L37" s="176" t="s">
        <v>175</v>
      </c>
    </row>
    <row r="38" spans="1:12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IF(I38="","",DATEDIF(I38,O2,"Y")&amp;"歳")</f>
        <v/>
      </c>
      <c r="K38" s="179"/>
      <c r="L38" s="177"/>
    </row>
    <row r="39" spans="1:12" ht="13.5" customHeight="1" x14ac:dyDescent="0.15">
      <c r="A39" s="206">
        <v>17</v>
      </c>
      <c r="B39" s="230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IF(I39="","",DATEDIF(I39,O2,"Y")&amp;"歳")</f>
        <v/>
      </c>
      <c r="K39" s="178" t="s">
        <v>175</v>
      </c>
      <c r="L39" s="176" t="s">
        <v>175</v>
      </c>
    </row>
    <row r="40" spans="1:12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IF(I40="","",DATEDIF(I40,O2,"Y")&amp;"歳")</f>
        <v/>
      </c>
      <c r="K40" s="179"/>
      <c r="L40" s="177"/>
    </row>
    <row r="41" spans="1:12" ht="13.5" customHeight="1" x14ac:dyDescent="0.15">
      <c r="A41" s="206">
        <v>18</v>
      </c>
      <c r="B41" s="230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IF(I41="","",DATEDIF(I41,O2,"Y")&amp;"歳")</f>
        <v/>
      </c>
      <c r="K41" s="178" t="s">
        <v>175</v>
      </c>
      <c r="L41" s="176" t="s">
        <v>175</v>
      </c>
    </row>
    <row r="42" spans="1:12" x14ac:dyDescent="0.15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IF(I42="","",DATEDIF(I42,O2,"Y")&amp;"歳")</f>
        <v/>
      </c>
      <c r="K42" s="179"/>
      <c r="L42" s="177"/>
    </row>
    <row r="43" spans="1:12" ht="13.5" customHeight="1" x14ac:dyDescent="0.15">
      <c r="A43" s="206">
        <v>19</v>
      </c>
      <c r="B43" s="230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IF(I43="","",DATEDIF(I43,O2,"Y")&amp;"歳")</f>
        <v/>
      </c>
      <c r="K43" s="178" t="s">
        <v>175</v>
      </c>
      <c r="L43" s="176" t="s">
        <v>175</v>
      </c>
    </row>
    <row r="44" spans="1:12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IF(I44="","",DATEDIF(I44,O2,"Y")&amp;"歳")</f>
        <v/>
      </c>
      <c r="K44" s="179"/>
      <c r="L44" s="177"/>
    </row>
    <row r="45" spans="1:12" ht="13.5" customHeight="1" x14ac:dyDescent="0.15">
      <c r="A45" s="206">
        <v>20</v>
      </c>
      <c r="B45" s="230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IF(I45="","",DATEDIF(I45,O2,"Y")&amp;"歳")</f>
        <v/>
      </c>
      <c r="K45" s="178" t="s">
        <v>175</v>
      </c>
      <c r="L45" s="176" t="s">
        <v>175</v>
      </c>
    </row>
    <row r="46" spans="1:12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IF(I46="","",DATEDIF(I46,O2,"Y")&amp;"歳")</f>
        <v/>
      </c>
      <c r="K46" s="179"/>
      <c r="L46" s="177"/>
    </row>
    <row r="47" spans="1:12" ht="13.5" customHeight="1" x14ac:dyDescent="0.15">
      <c r="A47" s="206">
        <v>21</v>
      </c>
      <c r="B47" s="230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IF(I47="","",DATEDIF(I47,O2,"Y")&amp;"歳")</f>
        <v/>
      </c>
      <c r="K47" s="178" t="s">
        <v>175</v>
      </c>
      <c r="L47" s="176" t="s">
        <v>175</v>
      </c>
    </row>
    <row r="48" spans="1:12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IF(I48="","",DATEDIF(I48,O2,"Y")&amp;"歳")</f>
        <v/>
      </c>
      <c r="K48" s="179"/>
      <c r="L48" s="177"/>
    </row>
    <row r="49" spans="1:12" ht="13.5" customHeight="1" x14ac:dyDescent="0.15">
      <c r="A49" s="206">
        <v>22</v>
      </c>
      <c r="B49" s="230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IF(I49="","",DATEDIF(I49,O2,"Y")&amp;"歳")</f>
        <v/>
      </c>
      <c r="K49" s="178" t="s">
        <v>175</v>
      </c>
      <c r="L49" s="176" t="s">
        <v>175</v>
      </c>
    </row>
    <row r="50" spans="1:12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IF(I50="","",DATEDIF(I50,O2,"Y")&amp;"歳")</f>
        <v/>
      </c>
      <c r="K50" s="179"/>
      <c r="L50" s="177"/>
    </row>
    <row r="51" spans="1:12" ht="13.5" customHeight="1" x14ac:dyDescent="0.15">
      <c r="A51" s="206">
        <v>23</v>
      </c>
      <c r="B51" s="230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IF(I51="","",DATEDIF(I51,O2,"Y")&amp;"歳")</f>
        <v/>
      </c>
      <c r="K51" s="178" t="s">
        <v>175</v>
      </c>
      <c r="L51" s="176" t="s">
        <v>175</v>
      </c>
    </row>
    <row r="52" spans="1:12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IF(I52="","",DATEDIF(I52,O2,"Y")&amp;"歳")</f>
        <v/>
      </c>
      <c r="K52" s="179"/>
      <c r="L52" s="177"/>
    </row>
    <row r="53" spans="1:12" ht="13.5" customHeight="1" x14ac:dyDescent="0.15">
      <c r="A53" s="206">
        <v>24</v>
      </c>
      <c r="B53" s="230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IF(I53="","",DATEDIF(I53,O2,"Y")&amp;"歳")</f>
        <v/>
      </c>
      <c r="K53" s="178" t="s">
        <v>175</v>
      </c>
      <c r="L53" s="176" t="s">
        <v>175</v>
      </c>
    </row>
    <row r="54" spans="1:12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IF(I54="","",DATEDIF(I54,O2,"Y")&amp;"歳")</f>
        <v/>
      </c>
      <c r="K54" s="179"/>
      <c r="L54" s="177"/>
    </row>
    <row r="55" spans="1:12" ht="13.5" customHeight="1" x14ac:dyDescent="0.15">
      <c r="A55" s="206">
        <v>25</v>
      </c>
      <c r="B55" s="230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IF(I55="","",DATEDIF(I55,O2,"Y")&amp;"歳")</f>
        <v/>
      </c>
      <c r="K55" s="178" t="s">
        <v>175</v>
      </c>
      <c r="L55" s="176" t="s">
        <v>175</v>
      </c>
    </row>
    <row r="56" spans="1:12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IF(I56="","",DATEDIF(I56,O2,"Y")&amp;"歳")</f>
        <v/>
      </c>
      <c r="K56" s="179"/>
      <c r="L56" s="177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L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L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4.25" customWidth="1"/>
    <col min="15" max="15" width="18.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A2" s="11"/>
      <c r="B2" s="11"/>
      <c r="C2" s="212" t="s">
        <v>42</v>
      </c>
      <c r="D2" s="213"/>
      <c r="E2" s="213"/>
      <c r="F2" s="214"/>
      <c r="G2" s="76" t="s">
        <v>44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N3" s="10"/>
      <c r="O3" s="29"/>
      <c r="P3" s="20"/>
      <c r="R3" s="10"/>
    </row>
    <row r="4" spans="1:18" x14ac:dyDescent="0.15">
      <c r="C4" s="27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27"/>
      <c r="D5" s="18"/>
      <c r="E5" s="18"/>
      <c r="F5" s="27"/>
      <c r="G5" s="27"/>
      <c r="H5" s="27"/>
      <c r="I5" s="27"/>
      <c r="J5" s="27"/>
    </row>
    <row r="6" spans="1:18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43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1</v>
      </c>
    </row>
    <row r="7" spans="1:18" x14ac:dyDescent="0.15">
      <c r="A7" s="206">
        <v>26</v>
      </c>
      <c r="B7" s="230" t="str">
        <f>LEFT($L$2,2)</f>
        <v>0</v>
      </c>
      <c r="C7" s="207"/>
      <c r="D7" s="207"/>
      <c r="E7" s="7"/>
      <c r="F7" s="13"/>
      <c r="G7" s="13"/>
      <c r="H7" s="13"/>
      <c r="I7" s="8"/>
      <c r="J7" s="12" t="str">
        <f>IF(I7="","",DATEDIF(I7,O2,"Y")&amp;"歳")</f>
        <v/>
      </c>
      <c r="K7" s="178"/>
      <c r="L7" s="176" t="s">
        <v>175</v>
      </c>
      <c r="N7" s="1" t="s">
        <v>116</v>
      </c>
      <c r="O7" t="s">
        <v>119</v>
      </c>
    </row>
    <row r="8" spans="1:18" x14ac:dyDescent="0.15">
      <c r="A8" s="206"/>
      <c r="B8" s="231"/>
      <c r="C8" s="208"/>
      <c r="D8" s="208"/>
      <c r="E8" s="7"/>
      <c r="F8" s="14"/>
      <c r="G8" s="14"/>
      <c r="H8" s="14"/>
      <c r="I8" s="9"/>
      <c r="J8" s="3" t="str">
        <f>IF(I8="","",DATEDIF(I8,O2,"Y")&amp;"歳")</f>
        <v/>
      </c>
      <c r="K8" s="179"/>
      <c r="L8" s="177"/>
      <c r="N8" s="1" t="s">
        <v>115</v>
      </c>
      <c r="O8" t="s">
        <v>120</v>
      </c>
    </row>
    <row r="9" spans="1:18" ht="13.5" customHeight="1" x14ac:dyDescent="0.15">
      <c r="A9" s="206">
        <v>27</v>
      </c>
      <c r="B9" s="230" t="str">
        <f>LEFT($L$2,2)</f>
        <v>0</v>
      </c>
      <c r="C9" s="207"/>
      <c r="D9" s="207"/>
      <c r="E9" s="7"/>
      <c r="F9" s="13"/>
      <c r="G9" s="13"/>
      <c r="H9" s="13"/>
      <c r="I9" s="8"/>
      <c r="J9" s="12" t="str">
        <f>IF(I9="","",DATEDIF(I9,O2,"Y")&amp;"歳")</f>
        <v/>
      </c>
      <c r="K9" s="178" t="s">
        <v>176</v>
      </c>
      <c r="L9" s="176" t="s">
        <v>176</v>
      </c>
      <c r="N9" s="1" t="s">
        <v>117</v>
      </c>
      <c r="O9" t="s">
        <v>121</v>
      </c>
    </row>
    <row r="10" spans="1:18" x14ac:dyDescent="0.15">
      <c r="A10" s="206"/>
      <c r="B10" s="231"/>
      <c r="C10" s="208"/>
      <c r="D10" s="208"/>
      <c r="E10" s="7"/>
      <c r="F10" s="14"/>
      <c r="G10" s="14"/>
      <c r="H10" s="14"/>
      <c r="I10" s="9"/>
      <c r="J10" s="3" t="str">
        <f>IF(I10="","",DATEDIF(I10,O2,"Y")&amp;"歳")</f>
        <v/>
      </c>
      <c r="K10" s="179"/>
      <c r="L10" s="177"/>
      <c r="N10" s="1" t="s">
        <v>118</v>
      </c>
      <c r="O10" t="s">
        <v>122</v>
      </c>
    </row>
    <row r="11" spans="1:18" ht="13.5" customHeight="1" x14ac:dyDescent="0.15">
      <c r="A11" s="206">
        <v>28</v>
      </c>
      <c r="B11" s="230" t="str">
        <f>LEFT($L$2,2)</f>
        <v>0</v>
      </c>
      <c r="C11" s="207"/>
      <c r="D11" s="207"/>
      <c r="E11" s="7"/>
      <c r="F11" s="13"/>
      <c r="G11" s="13"/>
      <c r="H11" s="13"/>
      <c r="I11" s="8"/>
      <c r="J11" s="12" t="str">
        <f>IF(I11="","",DATEDIF(I11,O2,"Y")&amp;"歳")</f>
        <v/>
      </c>
      <c r="K11" s="178" t="s">
        <v>176</v>
      </c>
      <c r="L11" s="176" t="s">
        <v>176</v>
      </c>
      <c r="N11" s="1" t="s">
        <v>236</v>
      </c>
      <c r="O11" t="s">
        <v>237</v>
      </c>
    </row>
    <row r="12" spans="1:18" x14ac:dyDescent="0.15">
      <c r="A12" s="206"/>
      <c r="B12" s="231"/>
      <c r="C12" s="208"/>
      <c r="D12" s="208"/>
      <c r="E12" s="7"/>
      <c r="F12" s="14"/>
      <c r="G12" s="14"/>
      <c r="H12" s="14"/>
      <c r="I12" s="9"/>
      <c r="J12" s="3" t="str">
        <f>IF(I12="","",DATEDIF(I12,O2,"Y")&amp;"歳")</f>
        <v/>
      </c>
      <c r="K12" s="179"/>
      <c r="L12" s="177"/>
      <c r="N12" s="1" t="s">
        <v>239</v>
      </c>
      <c r="O12" t="s">
        <v>238</v>
      </c>
    </row>
    <row r="13" spans="1:18" ht="13.5" customHeight="1" x14ac:dyDescent="0.15">
      <c r="A13" s="206">
        <v>29</v>
      </c>
      <c r="B13" s="230" t="str">
        <f>LEFT($L$2,2)</f>
        <v>0</v>
      </c>
      <c r="C13" s="207"/>
      <c r="D13" s="207"/>
      <c r="E13" s="7"/>
      <c r="F13" s="13"/>
      <c r="G13" s="13"/>
      <c r="H13" s="13"/>
      <c r="I13" s="8"/>
      <c r="J13" s="12" t="str">
        <f>IF(I13="","",DATEDIF(I13,O2,"Y")&amp;"歳")</f>
        <v/>
      </c>
      <c r="K13" s="178" t="s">
        <v>176</v>
      </c>
      <c r="L13" s="176" t="s">
        <v>176</v>
      </c>
      <c r="N13" s="1" t="s">
        <v>240</v>
      </c>
      <c r="O13" t="s">
        <v>243</v>
      </c>
    </row>
    <row r="14" spans="1:18" x14ac:dyDescent="0.15">
      <c r="A14" s="206"/>
      <c r="B14" s="231"/>
      <c r="C14" s="208"/>
      <c r="D14" s="208"/>
      <c r="E14" s="7"/>
      <c r="F14" s="14"/>
      <c r="G14" s="14"/>
      <c r="H14" s="14"/>
      <c r="I14" s="9"/>
      <c r="J14" s="3" t="str">
        <f>IF(I14="","",DATEDIF(I14,O2,"Y")&amp;"歳")</f>
        <v/>
      </c>
      <c r="K14" s="179"/>
      <c r="L14" s="177"/>
      <c r="N14" s="1" t="s">
        <v>241</v>
      </c>
      <c r="O14" t="s">
        <v>244</v>
      </c>
    </row>
    <row r="15" spans="1:18" ht="13.5" customHeight="1" x14ac:dyDescent="0.15">
      <c r="A15" s="206">
        <v>30</v>
      </c>
      <c r="B15" s="230" t="str">
        <f>LEFT($L$2,2)</f>
        <v>0</v>
      </c>
      <c r="C15" s="207"/>
      <c r="D15" s="207"/>
      <c r="E15" s="7"/>
      <c r="F15" s="13"/>
      <c r="G15" s="13"/>
      <c r="H15" s="13"/>
      <c r="I15" s="8"/>
      <c r="J15" s="12" t="str">
        <f>IF(I15="","",DATEDIF(I15,O2,"Y")&amp;"歳")</f>
        <v/>
      </c>
      <c r="K15" s="178" t="s">
        <v>176</v>
      </c>
      <c r="L15" s="176" t="s">
        <v>176</v>
      </c>
      <c r="N15" s="1" t="s">
        <v>242</v>
      </c>
      <c r="O15" t="s">
        <v>245</v>
      </c>
    </row>
    <row r="16" spans="1:18" x14ac:dyDescent="0.15">
      <c r="A16" s="206"/>
      <c r="B16" s="231"/>
      <c r="C16" s="208"/>
      <c r="D16" s="208"/>
      <c r="E16" s="7"/>
      <c r="F16" s="14"/>
      <c r="G16" s="14"/>
      <c r="H16" s="14"/>
      <c r="I16" s="9"/>
      <c r="J16" s="3" t="str">
        <f>IF(I16="","",DATEDIF(I16,O2,"Y")&amp;"歳")</f>
        <v/>
      </c>
      <c r="K16" s="179"/>
      <c r="L16" s="177"/>
    </row>
    <row r="17" spans="1:12" ht="13.5" customHeight="1" x14ac:dyDescent="0.15">
      <c r="A17" s="206">
        <v>31</v>
      </c>
      <c r="B17" s="230" t="str">
        <f>LEFT($L$2,2)</f>
        <v>0</v>
      </c>
      <c r="C17" s="207"/>
      <c r="D17" s="207"/>
      <c r="E17" s="7"/>
      <c r="F17" s="13"/>
      <c r="G17" s="13"/>
      <c r="H17" s="13"/>
      <c r="I17" s="8"/>
      <c r="J17" s="12" t="str">
        <f>IF(I17="","",DATEDIF(I17,O2,"Y")&amp;"歳")</f>
        <v/>
      </c>
      <c r="K17" s="178" t="s">
        <v>176</v>
      </c>
      <c r="L17" s="176" t="s">
        <v>176</v>
      </c>
    </row>
    <row r="18" spans="1:12" x14ac:dyDescent="0.15">
      <c r="A18" s="206"/>
      <c r="B18" s="231"/>
      <c r="C18" s="208"/>
      <c r="D18" s="208"/>
      <c r="E18" s="7"/>
      <c r="F18" s="14"/>
      <c r="G18" s="14"/>
      <c r="H18" s="14"/>
      <c r="I18" s="9"/>
      <c r="J18" s="3" t="str">
        <f>IF(I18="","",DATEDIF(I18,O2,"Y")&amp;"歳")</f>
        <v/>
      </c>
      <c r="K18" s="179"/>
      <c r="L18" s="177"/>
    </row>
    <row r="19" spans="1:12" ht="13.5" customHeight="1" x14ac:dyDescent="0.15">
      <c r="A19" s="206">
        <v>32</v>
      </c>
      <c r="B19" s="230" t="str">
        <f>LEFT($L$2,2)</f>
        <v>0</v>
      </c>
      <c r="C19" s="207"/>
      <c r="D19" s="207"/>
      <c r="E19" s="7"/>
      <c r="F19" s="13"/>
      <c r="G19" s="13"/>
      <c r="H19" s="13"/>
      <c r="I19" s="8"/>
      <c r="J19" s="12" t="str">
        <f>IF(I19="","",DATEDIF(I19,O2,"Y")&amp;"歳")</f>
        <v/>
      </c>
      <c r="K19" s="178" t="s">
        <v>176</v>
      </c>
      <c r="L19" s="176" t="s">
        <v>176</v>
      </c>
    </row>
    <row r="20" spans="1:12" x14ac:dyDescent="0.15">
      <c r="A20" s="206"/>
      <c r="B20" s="231"/>
      <c r="C20" s="208"/>
      <c r="D20" s="208"/>
      <c r="E20" s="7"/>
      <c r="F20" s="14"/>
      <c r="G20" s="14"/>
      <c r="H20" s="14"/>
      <c r="I20" s="9"/>
      <c r="J20" s="3" t="str">
        <f>IF(I20="","",DATEDIF(I20,O2,"Y")&amp;"歳")</f>
        <v/>
      </c>
      <c r="K20" s="179"/>
      <c r="L20" s="177"/>
    </row>
    <row r="21" spans="1:12" ht="13.5" customHeight="1" x14ac:dyDescent="0.15">
      <c r="A21" s="206">
        <v>33</v>
      </c>
      <c r="B21" s="230" t="str">
        <f>LEFT($L$2,2)</f>
        <v>0</v>
      </c>
      <c r="C21" s="207"/>
      <c r="D21" s="207"/>
      <c r="E21" s="7"/>
      <c r="F21" s="13"/>
      <c r="G21" s="13"/>
      <c r="H21" s="13"/>
      <c r="I21" s="8"/>
      <c r="J21" s="12" t="str">
        <f>IF(I21="","",DATEDIF(I21,O2,"Y")&amp;"歳")</f>
        <v/>
      </c>
      <c r="K21" s="178" t="s">
        <v>176</v>
      </c>
      <c r="L21" s="176" t="s">
        <v>176</v>
      </c>
    </row>
    <row r="22" spans="1:12" x14ac:dyDescent="0.15">
      <c r="A22" s="206"/>
      <c r="B22" s="231"/>
      <c r="C22" s="208"/>
      <c r="D22" s="208"/>
      <c r="E22" s="7"/>
      <c r="F22" s="14"/>
      <c r="G22" s="14"/>
      <c r="H22" s="14"/>
      <c r="I22" s="9"/>
      <c r="J22" s="3" t="str">
        <f>IF(I22="","",DATEDIF(I22,O2,"Y")&amp;"歳")</f>
        <v/>
      </c>
      <c r="K22" s="179"/>
      <c r="L22" s="177"/>
    </row>
    <row r="23" spans="1:12" ht="13.5" customHeight="1" x14ac:dyDescent="0.15">
      <c r="A23" s="206">
        <v>34</v>
      </c>
      <c r="B23" s="230" t="str">
        <f>LEFT($L$2,2)</f>
        <v>0</v>
      </c>
      <c r="C23" s="207"/>
      <c r="D23" s="207"/>
      <c r="E23" s="7"/>
      <c r="F23" s="13"/>
      <c r="G23" s="13"/>
      <c r="H23" s="13"/>
      <c r="I23" s="8"/>
      <c r="J23" s="12" t="str">
        <f>IF(I23="","",DATEDIF(I23,O2,"Y")&amp;"歳")</f>
        <v/>
      </c>
      <c r="K23" s="178" t="s">
        <v>176</v>
      </c>
      <c r="L23" s="176" t="s">
        <v>176</v>
      </c>
    </row>
    <row r="24" spans="1:12" x14ac:dyDescent="0.15">
      <c r="A24" s="206"/>
      <c r="B24" s="231"/>
      <c r="C24" s="208"/>
      <c r="D24" s="208"/>
      <c r="E24" s="7"/>
      <c r="F24" s="14"/>
      <c r="G24" s="14"/>
      <c r="H24" s="14"/>
      <c r="I24" s="9"/>
      <c r="J24" s="3" t="str">
        <f>IF(I24="","",DATEDIF(I24,O2,"Y")&amp;"歳")</f>
        <v/>
      </c>
      <c r="K24" s="179"/>
      <c r="L24" s="177"/>
    </row>
    <row r="25" spans="1:12" ht="13.5" customHeight="1" x14ac:dyDescent="0.15">
      <c r="A25" s="206">
        <v>35</v>
      </c>
      <c r="B25" s="230" t="str">
        <f>LEFT($L$2,2)</f>
        <v>0</v>
      </c>
      <c r="C25" s="207"/>
      <c r="D25" s="207"/>
      <c r="E25" s="7"/>
      <c r="F25" s="13"/>
      <c r="G25" s="13"/>
      <c r="H25" s="13"/>
      <c r="I25" s="8"/>
      <c r="J25" s="12" t="str">
        <f>IF(I25="","",DATEDIF(I25,O2,"Y")&amp;"歳")</f>
        <v/>
      </c>
      <c r="K25" s="178" t="s">
        <v>176</v>
      </c>
      <c r="L25" s="176" t="s">
        <v>176</v>
      </c>
    </row>
    <row r="26" spans="1:12" x14ac:dyDescent="0.15">
      <c r="A26" s="206"/>
      <c r="B26" s="231"/>
      <c r="C26" s="208"/>
      <c r="D26" s="208"/>
      <c r="E26" s="7"/>
      <c r="F26" s="14"/>
      <c r="G26" s="14"/>
      <c r="H26" s="14"/>
      <c r="I26" s="9"/>
      <c r="J26" s="3" t="str">
        <f>IF(I26="","",DATEDIF(I26,O2,"Y")&amp;"歳")</f>
        <v/>
      </c>
      <c r="K26" s="179"/>
      <c r="L26" s="177"/>
    </row>
    <row r="27" spans="1:12" ht="13.5" customHeight="1" x14ac:dyDescent="0.15">
      <c r="A27" s="206">
        <v>36</v>
      </c>
      <c r="B27" s="230" t="str">
        <f>LEFT($L$2,2)</f>
        <v>0</v>
      </c>
      <c r="C27" s="207"/>
      <c r="D27" s="207"/>
      <c r="E27" s="7"/>
      <c r="F27" s="13"/>
      <c r="G27" s="13"/>
      <c r="H27" s="13"/>
      <c r="I27" s="8"/>
      <c r="J27" s="12" t="str">
        <f>IF(I27="","",DATEDIF(I27,O2,"Y")&amp;"歳")</f>
        <v/>
      </c>
      <c r="K27" s="178" t="s">
        <v>176</v>
      </c>
      <c r="L27" s="176" t="s">
        <v>176</v>
      </c>
    </row>
    <row r="28" spans="1:12" x14ac:dyDescent="0.15">
      <c r="A28" s="206"/>
      <c r="B28" s="231"/>
      <c r="C28" s="208"/>
      <c r="D28" s="208"/>
      <c r="E28" s="7"/>
      <c r="F28" s="14"/>
      <c r="G28" s="14"/>
      <c r="H28" s="14"/>
      <c r="I28" s="9"/>
      <c r="J28" s="3" t="str">
        <f>IF(I28="","",DATEDIF(I28,O2,"Y")&amp;"歳")</f>
        <v/>
      </c>
      <c r="K28" s="179"/>
      <c r="L28" s="177"/>
    </row>
    <row r="29" spans="1:12" ht="13.5" customHeight="1" x14ac:dyDescent="0.15">
      <c r="A29" s="206">
        <v>37</v>
      </c>
      <c r="B29" s="230" t="str">
        <f>LEFT($L$2,2)</f>
        <v>0</v>
      </c>
      <c r="C29" s="207"/>
      <c r="D29" s="207"/>
      <c r="E29" s="7"/>
      <c r="F29" s="13"/>
      <c r="G29" s="13"/>
      <c r="H29" s="13"/>
      <c r="I29" s="8"/>
      <c r="J29" s="12" t="str">
        <f>IF(I29="","",DATEDIF(I29,O2,"Y")&amp;"歳")</f>
        <v/>
      </c>
      <c r="K29" s="178" t="s">
        <v>176</v>
      </c>
      <c r="L29" s="176" t="s">
        <v>176</v>
      </c>
    </row>
    <row r="30" spans="1:12" x14ac:dyDescent="0.15">
      <c r="A30" s="206"/>
      <c r="B30" s="231"/>
      <c r="C30" s="208"/>
      <c r="D30" s="208"/>
      <c r="E30" s="7"/>
      <c r="F30" s="14"/>
      <c r="G30" s="14"/>
      <c r="H30" s="14"/>
      <c r="I30" s="9"/>
      <c r="J30" s="3" t="str">
        <f>IF(I30="","",DATEDIF(I30,O2,"Y")&amp;"歳")</f>
        <v/>
      </c>
      <c r="K30" s="179"/>
      <c r="L30" s="177"/>
    </row>
    <row r="31" spans="1:12" ht="13.5" customHeight="1" x14ac:dyDescent="0.15">
      <c r="A31" s="206">
        <v>38</v>
      </c>
      <c r="B31" s="230" t="str">
        <f>LEFT($L$2,2)</f>
        <v>0</v>
      </c>
      <c r="C31" s="207"/>
      <c r="D31" s="207"/>
      <c r="E31" s="7"/>
      <c r="F31" s="13"/>
      <c r="G31" s="13"/>
      <c r="H31" s="13"/>
      <c r="I31" s="8"/>
      <c r="J31" s="12" t="str">
        <f>IF(I31="","",DATEDIF(I31,O2,"Y")&amp;"歳")</f>
        <v/>
      </c>
      <c r="K31" s="178" t="s">
        <v>176</v>
      </c>
      <c r="L31" s="176" t="s">
        <v>176</v>
      </c>
    </row>
    <row r="32" spans="1:12" x14ac:dyDescent="0.15">
      <c r="A32" s="206"/>
      <c r="B32" s="231"/>
      <c r="C32" s="208"/>
      <c r="D32" s="208"/>
      <c r="E32" s="7"/>
      <c r="F32" s="14"/>
      <c r="G32" s="14"/>
      <c r="H32" s="14"/>
      <c r="I32" s="9"/>
      <c r="J32" s="3" t="str">
        <f>IF(I32="","",DATEDIF(I32,O2,"Y")&amp;"歳")</f>
        <v/>
      </c>
      <c r="K32" s="179"/>
      <c r="L32" s="177"/>
    </row>
    <row r="33" spans="1:12" ht="13.5" customHeight="1" x14ac:dyDescent="0.15">
      <c r="A33" s="206">
        <v>39</v>
      </c>
      <c r="B33" s="230" t="str">
        <f>LEFT($L$2,2)</f>
        <v>0</v>
      </c>
      <c r="C33" s="207"/>
      <c r="D33" s="207"/>
      <c r="E33" s="7"/>
      <c r="F33" s="13"/>
      <c r="G33" s="13"/>
      <c r="H33" s="13"/>
      <c r="I33" s="8"/>
      <c r="J33" s="12" t="str">
        <f>IF(I33="","",DATEDIF(I33,O2,"Y")&amp;"歳")</f>
        <v/>
      </c>
      <c r="K33" s="178" t="s">
        <v>176</v>
      </c>
      <c r="L33" s="176" t="s">
        <v>176</v>
      </c>
    </row>
    <row r="34" spans="1:12" x14ac:dyDescent="0.15">
      <c r="A34" s="206"/>
      <c r="B34" s="231"/>
      <c r="C34" s="208"/>
      <c r="D34" s="208"/>
      <c r="E34" s="7"/>
      <c r="F34" s="14"/>
      <c r="G34" s="14"/>
      <c r="H34" s="14"/>
      <c r="I34" s="9"/>
      <c r="J34" s="3" t="str">
        <f>IF(I34="","",DATEDIF(I34,O2,"Y")&amp;"歳")</f>
        <v/>
      </c>
      <c r="K34" s="179"/>
      <c r="L34" s="177"/>
    </row>
    <row r="35" spans="1:12" ht="13.5" customHeight="1" x14ac:dyDescent="0.15">
      <c r="A35" s="206">
        <v>40</v>
      </c>
      <c r="B35" s="230" t="str">
        <f>LEFT($L$2,2)</f>
        <v>0</v>
      </c>
      <c r="C35" s="207"/>
      <c r="D35" s="207"/>
      <c r="E35" s="7"/>
      <c r="F35" s="13"/>
      <c r="G35" s="13"/>
      <c r="H35" s="13"/>
      <c r="I35" s="8"/>
      <c r="J35" s="12" t="str">
        <f>IF(I35="","",DATEDIF(I35,O2,"Y")&amp;"歳")</f>
        <v/>
      </c>
      <c r="K35" s="178" t="s">
        <v>176</v>
      </c>
      <c r="L35" s="176" t="s">
        <v>176</v>
      </c>
    </row>
    <row r="36" spans="1:12" x14ac:dyDescent="0.15">
      <c r="A36" s="206"/>
      <c r="B36" s="231"/>
      <c r="C36" s="208"/>
      <c r="D36" s="208"/>
      <c r="E36" s="7"/>
      <c r="F36" s="14"/>
      <c r="G36" s="14"/>
      <c r="H36" s="14"/>
      <c r="I36" s="9"/>
      <c r="J36" s="3" t="str">
        <f>IF(I36="","",DATEDIF(I36,O2,"Y")&amp;"歳")</f>
        <v/>
      </c>
      <c r="K36" s="179"/>
      <c r="L36" s="177"/>
    </row>
    <row r="37" spans="1:12" ht="13.5" customHeight="1" x14ac:dyDescent="0.15">
      <c r="A37" s="206">
        <v>41</v>
      </c>
      <c r="B37" s="230" t="str">
        <f>LEFT($L$2,2)</f>
        <v>0</v>
      </c>
      <c r="C37" s="207"/>
      <c r="D37" s="207"/>
      <c r="E37" s="7"/>
      <c r="F37" s="13"/>
      <c r="G37" s="13"/>
      <c r="H37" s="13"/>
      <c r="I37" s="8"/>
      <c r="J37" s="12" t="str">
        <f>IF(I37="","",DATEDIF(I37,O2,"Y")&amp;"歳")</f>
        <v/>
      </c>
      <c r="K37" s="178" t="s">
        <v>176</v>
      </c>
      <c r="L37" s="176" t="s">
        <v>176</v>
      </c>
    </row>
    <row r="38" spans="1:12" x14ac:dyDescent="0.15">
      <c r="A38" s="206"/>
      <c r="B38" s="231"/>
      <c r="C38" s="208"/>
      <c r="D38" s="208"/>
      <c r="E38" s="7"/>
      <c r="F38" s="14"/>
      <c r="G38" s="14"/>
      <c r="H38" s="14"/>
      <c r="I38" s="9"/>
      <c r="J38" s="3" t="str">
        <f>IF(I38="","",DATEDIF(I38,O2,"Y")&amp;"歳")</f>
        <v/>
      </c>
      <c r="K38" s="179"/>
      <c r="L38" s="177"/>
    </row>
    <row r="39" spans="1:12" ht="13.5" customHeight="1" x14ac:dyDescent="0.15">
      <c r="A39" s="206">
        <v>42</v>
      </c>
      <c r="B39" s="230" t="str">
        <f>LEFT($L$2,2)</f>
        <v>0</v>
      </c>
      <c r="C39" s="207"/>
      <c r="D39" s="207"/>
      <c r="E39" s="7"/>
      <c r="F39" s="13"/>
      <c r="G39" s="13"/>
      <c r="H39" s="13"/>
      <c r="I39" s="8"/>
      <c r="J39" s="12" t="str">
        <f>IF(I39="","",DATEDIF(I39,O2,"Y")&amp;"歳")</f>
        <v/>
      </c>
      <c r="K39" s="178" t="s">
        <v>176</v>
      </c>
      <c r="L39" s="176" t="s">
        <v>176</v>
      </c>
    </row>
    <row r="40" spans="1:12" x14ac:dyDescent="0.15">
      <c r="A40" s="206"/>
      <c r="B40" s="231"/>
      <c r="C40" s="208"/>
      <c r="D40" s="208"/>
      <c r="E40" s="7"/>
      <c r="F40" s="14"/>
      <c r="G40" s="14"/>
      <c r="H40" s="14"/>
      <c r="I40" s="9"/>
      <c r="J40" s="3" t="str">
        <f>IF(I40="","",DATEDIF(I40,O2,"Y")&amp;"歳")</f>
        <v/>
      </c>
      <c r="K40" s="179"/>
      <c r="L40" s="177"/>
    </row>
    <row r="41" spans="1:12" ht="13.5" customHeight="1" x14ac:dyDescent="0.15">
      <c r="A41" s="206">
        <v>43</v>
      </c>
      <c r="B41" s="230" t="str">
        <f>LEFT($L$2,2)</f>
        <v>0</v>
      </c>
      <c r="C41" s="207"/>
      <c r="D41" s="207"/>
      <c r="E41" s="7"/>
      <c r="F41" s="13"/>
      <c r="G41" s="13"/>
      <c r="H41" s="13"/>
      <c r="I41" s="8"/>
      <c r="J41" s="12" t="str">
        <f>IF(I41="","",DATEDIF(I41,O2,"Y")&amp;"歳")</f>
        <v/>
      </c>
      <c r="K41" s="178" t="s">
        <v>176</v>
      </c>
      <c r="L41" s="176" t="s">
        <v>176</v>
      </c>
    </row>
    <row r="42" spans="1:12" x14ac:dyDescent="0.15">
      <c r="A42" s="206"/>
      <c r="B42" s="231"/>
      <c r="C42" s="208"/>
      <c r="D42" s="208"/>
      <c r="E42" s="7"/>
      <c r="F42" s="14"/>
      <c r="G42" s="14"/>
      <c r="H42" s="14"/>
      <c r="I42" s="9"/>
      <c r="J42" s="3" t="str">
        <f>IF(I42="","",DATEDIF(I42,O2,"Y")&amp;"歳")</f>
        <v/>
      </c>
      <c r="K42" s="179"/>
      <c r="L42" s="177"/>
    </row>
    <row r="43" spans="1:12" ht="13.5" customHeight="1" x14ac:dyDescent="0.15">
      <c r="A43" s="206">
        <v>44</v>
      </c>
      <c r="B43" s="230" t="str">
        <f>LEFT($L$2,2)</f>
        <v>0</v>
      </c>
      <c r="C43" s="207"/>
      <c r="D43" s="207"/>
      <c r="E43" s="7"/>
      <c r="F43" s="13"/>
      <c r="G43" s="13"/>
      <c r="H43" s="13"/>
      <c r="I43" s="8"/>
      <c r="J43" s="12" t="str">
        <f>IF(I43="","",DATEDIF(I43,O2,"Y")&amp;"歳")</f>
        <v/>
      </c>
      <c r="K43" s="178" t="s">
        <v>176</v>
      </c>
      <c r="L43" s="176" t="s">
        <v>176</v>
      </c>
    </row>
    <row r="44" spans="1:12" x14ac:dyDescent="0.15">
      <c r="A44" s="206"/>
      <c r="B44" s="231"/>
      <c r="C44" s="208"/>
      <c r="D44" s="208"/>
      <c r="E44" s="7"/>
      <c r="F44" s="14"/>
      <c r="G44" s="14"/>
      <c r="H44" s="14"/>
      <c r="I44" s="9"/>
      <c r="J44" s="3" t="str">
        <f>IF(I44="","",DATEDIF(I44,O2,"Y")&amp;"歳")</f>
        <v/>
      </c>
      <c r="K44" s="179"/>
      <c r="L44" s="177"/>
    </row>
    <row r="45" spans="1:12" ht="13.5" customHeight="1" x14ac:dyDescent="0.15">
      <c r="A45" s="206">
        <v>45</v>
      </c>
      <c r="B45" s="230" t="str">
        <f>LEFT($L$2,2)</f>
        <v>0</v>
      </c>
      <c r="C45" s="207"/>
      <c r="D45" s="207"/>
      <c r="E45" s="7"/>
      <c r="F45" s="13"/>
      <c r="G45" s="13"/>
      <c r="H45" s="13"/>
      <c r="I45" s="8"/>
      <c r="J45" s="12" t="str">
        <f>IF(I45="","",DATEDIF(I45,O2,"Y")&amp;"歳")</f>
        <v/>
      </c>
      <c r="K45" s="178" t="s">
        <v>176</v>
      </c>
      <c r="L45" s="176" t="s">
        <v>176</v>
      </c>
    </row>
    <row r="46" spans="1:12" x14ac:dyDescent="0.15">
      <c r="A46" s="206"/>
      <c r="B46" s="231"/>
      <c r="C46" s="208"/>
      <c r="D46" s="208"/>
      <c r="E46" s="7"/>
      <c r="F46" s="14"/>
      <c r="G46" s="14"/>
      <c r="H46" s="14"/>
      <c r="I46" s="9"/>
      <c r="J46" s="3" t="str">
        <f>IF(I46="","",DATEDIF(I46,O2,"Y")&amp;"歳")</f>
        <v/>
      </c>
      <c r="K46" s="179"/>
      <c r="L46" s="177"/>
    </row>
    <row r="47" spans="1:12" ht="13.5" customHeight="1" x14ac:dyDescent="0.15">
      <c r="A47" s="206">
        <v>46</v>
      </c>
      <c r="B47" s="230" t="str">
        <f>LEFT($L$2,2)</f>
        <v>0</v>
      </c>
      <c r="C47" s="207"/>
      <c r="D47" s="207"/>
      <c r="E47" s="7"/>
      <c r="F47" s="13"/>
      <c r="G47" s="13"/>
      <c r="H47" s="13"/>
      <c r="I47" s="8"/>
      <c r="J47" s="12" t="str">
        <f>IF(I47="","",DATEDIF(I47,O2,"Y")&amp;"歳")</f>
        <v/>
      </c>
      <c r="K47" s="178" t="s">
        <v>176</v>
      </c>
      <c r="L47" s="176" t="s">
        <v>176</v>
      </c>
    </row>
    <row r="48" spans="1:12" x14ac:dyDescent="0.15">
      <c r="A48" s="206"/>
      <c r="B48" s="231"/>
      <c r="C48" s="208"/>
      <c r="D48" s="208"/>
      <c r="E48" s="7"/>
      <c r="F48" s="14"/>
      <c r="G48" s="14"/>
      <c r="H48" s="14"/>
      <c r="I48" s="9"/>
      <c r="J48" s="3" t="str">
        <f>IF(I48="","",DATEDIF(I48,O2,"Y")&amp;"歳")</f>
        <v/>
      </c>
      <c r="K48" s="179"/>
      <c r="L48" s="177"/>
    </row>
    <row r="49" spans="1:12" ht="13.5" customHeight="1" x14ac:dyDescent="0.15">
      <c r="A49" s="206">
        <v>47</v>
      </c>
      <c r="B49" s="230" t="str">
        <f>LEFT($L$2,2)</f>
        <v>0</v>
      </c>
      <c r="C49" s="207"/>
      <c r="D49" s="207"/>
      <c r="E49" s="7"/>
      <c r="F49" s="13"/>
      <c r="G49" s="13"/>
      <c r="H49" s="13"/>
      <c r="I49" s="8"/>
      <c r="J49" s="12" t="str">
        <f>IF(I49="","",DATEDIF(I49,O2,"Y")&amp;"歳")</f>
        <v/>
      </c>
      <c r="K49" s="178" t="s">
        <v>176</v>
      </c>
      <c r="L49" s="176" t="s">
        <v>176</v>
      </c>
    </row>
    <row r="50" spans="1:12" x14ac:dyDescent="0.15">
      <c r="A50" s="206"/>
      <c r="B50" s="231"/>
      <c r="C50" s="208"/>
      <c r="D50" s="208"/>
      <c r="E50" s="7"/>
      <c r="F50" s="14"/>
      <c r="G50" s="14"/>
      <c r="H50" s="14"/>
      <c r="I50" s="9"/>
      <c r="J50" s="3" t="str">
        <f>IF(I50="","",DATEDIF(I50,O2,"Y")&amp;"歳")</f>
        <v/>
      </c>
      <c r="K50" s="179"/>
      <c r="L50" s="177"/>
    </row>
    <row r="51" spans="1:12" ht="13.5" customHeight="1" x14ac:dyDescent="0.15">
      <c r="A51" s="206">
        <v>48</v>
      </c>
      <c r="B51" s="230" t="str">
        <f>LEFT($L$2,2)</f>
        <v>0</v>
      </c>
      <c r="C51" s="207"/>
      <c r="D51" s="207"/>
      <c r="E51" s="7"/>
      <c r="F51" s="13"/>
      <c r="G51" s="13"/>
      <c r="H51" s="13"/>
      <c r="I51" s="8"/>
      <c r="J51" s="12" t="str">
        <f>IF(I51="","",DATEDIF(I51,O2,"Y")&amp;"歳")</f>
        <v/>
      </c>
      <c r="K51" s="178" t="s">
        <v>176</v>
      </c>
      <c r="L51" s="176" t="s">
        <v>176</v>
      </c>
    </row>
    <row r="52" spans="1:12" x14ac:dyDescent="0.15">
      <c r="A52" s="206"/>
      <c r="B52" s="231"/>
      <c r="C52" s="208"/>
      <c r="D52" s="208"/>
      <c r="E52" s="7"/>
      <c r="F52" s="14"/>
      <c r="G52" s="14"/>
      <c r="H52" s="14"/>
      <c r="I52" s="9"/>
      <c r="J52" s="3" t="str">
        <f>IF(I52="","",DATEDIF(I52,O2,"Y")&amp;"歳")</f>
        <v/>
      </c>
      <c r="K52" s="179"/>
      <c r="L52" s="177"/>
    </row>
    <row r="53" spans="1:12" ht="13.5" customHeight="1" x14ac:dyDescent="0.15">
      <c r="A53" s="206">
        <v>49</v>
      </c>
      <c r="B53" s="230" t="str">
        <f>LEFT($L$2,2)</f>
        <v>0</v>
      </c>
      <c r="C53" s="207"/>
      <c r="D53" s="207"/>
      <c r="E53" s="7"/>
      <c r="F53" s="13"/>
      <c r="G53" s="13"/>
      <c r="H53" s="13"/>
      <c r="I53" s="8"/>
      <c r="J53" s="12" t="str">
        <f>IF(I53="","",DATEDIF(I53,O2,"Y")&amp;"歳")</f>
        <v/>
      </c>
      <c r="K53" s="178" t="s">
        <v>176</v>
      </c>
      <c r="L53" s="176" t="s">
        <v>176</v>
      </c>
    </row>
    <row r="54" spans="1:12" x14ac:dyDescent="0.15">
      <c r="A54" s="206"/>
      <c r="B54" s="231"/>
      <c r="C54" s="208"/>
      <c r="D54" s="208"/>
      <c r="E54" s="7"/>
      <c r="F54" s="14"/>
      <c r="G54" s="14"/>
      <c r="H54" s="14"/>
      <c r="I54" s="9"/>
      <c r="J54" s="3" t="str">
        <f>IF(I54="","",DATEDIF(I54,O2,"Y")&amp;"歳")</f>
        <v/>
      </c>
      <c r="K54" s="179"/>
      <c r="L54" s="177"/>
    </row>
    <row r="55" spans="1:12" ht="13.5" customHeight="1" x14ac:dyDescent="0.15">
      <c r="A55" s="206">
        <v>50</v>
      </c>
      <c r="B55" s="230" t="str">
        <f>LEFT($L$2,2)</f>
        <v>0</v>
      </c>
      <c r="C55" s="207"/>
      <c r="D55" s="207"/>
      <c r="E55" s="7"/>
      <c r="F55" s="13"/>
      <c r="G55" s="13"/>
      <c r="H55" s="13"/>
      <c r="I55" s="8"/>
      <c r="J55" s="12" t="str">
        <f>IF(I55="","",DATEDIF(I55,O2,"Y")&amp;"歳")</f>
        <v/>
      </c>
      <c r="K55" s="178" t="s">
        <v>176</v>
      </c>
      <c r="L55" s="176" t="s">
        <v>176</v>
      </c>
    </row>
    <row r="56" spans="1:12" x14ac:dyDescent="0.15">
      <c r="A56" s="206"/>
      <c r="B56" s="231"/>
      <c r="C56" s="208"/>
      <c r="D56" s="208"/>
      <c r="E56" s="7"/>
      <c r="F56" s="14"/>
      <c r="G56" s="14"/>
      <c r="H56" s="14"/>
      <c r="I56" s="9"/>
      <c r="J56" s="3" t="str">
        <f>IF(I56="","",DATEDIF(I56,O2,"Y")&amp;"歳")</f>
        <v/>
      </c>
      <c r="K56" s="179"/>
      <c r="L56" s="177"/>
    </row>
  </sheetData>
  <sheetProtection formatCells="0"/>
  <mergeCells count="104">
    <mergeCell ref="A1:L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L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4.25" customWidth="1"/>
    <col min="15" max="15" width="15.875" customWidth="1"/>
  </cols>
  <sheetData>
    <row r="1" spans="1:18" ht="26.25" customHeight="1" x14ac:dyDescent="0.15">
      <c r="A1" s="212" t="str">
        <f>表紙ＭＤ１!O2</f>
        <v>第1２回　全国社会人クラブバドミントン大会　（個人戦）参加申込書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N1" s="10" t="s">
        <v>4</v>
      </c>
    </row>
    <row r="2" spans="1:18" ht="27" customHeight="1" x14ac:dyDescent="0.15">
      <c r="B2" s="11"/>
      <c r="C2" s="212" t="s">
        <v>49</v>
      </c>
      <c r="D2" s="213"/>
      <c r="E2" s="213"/>
      <c r="F2" s="214"/>
      <c r="G2" s="76" t="s">
        <v>45</v>
      </c>
      <c r="I2" s="218" t="s">
        <v>20</v>
      </c>
      <c r="J2" s="218"/>
      <c r="K2" s="1"/>
      <c r="L2" s="57">
        <f>表紙ＭＤ１!L2</f>
        <v>0</v>
      </c>
      <c r="N2" s="10" t="s">
        <v>160</v>
      </c>
      <c r="O2" s="6">
        <f>表紙ＭＤ１!O4</f>
        <v>43556</v>
      </c>
      <c r="P2" s="20"/>
      <c r="R2" s="10"/>
    </row>
    <row r="3" spans="1:18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N3" s="10"/>
      <c r="O3" s="29"/>
      <c r="P3" s="20"/>
      <c r="R3" s="10"/>
    </row>
    <row r="4" spans="1:18" ht="13.5" customHeight="1" x14ac:dyDescent="0.15">
      <c r="C4" s="18"/>
      <c r="D4" s="18"/>
      <c r="E4" s="18"/>
      <c r="F4" s="27"/>
      <c r="G4" s="27"/>
      <c r="H4" s="242" t="str">
        <f>L2&amp;"社会人クラブバドミントン連盟"</f>
        <v>0社会人クラブバドミントン連盟</v>
      </c>
      <c r="I4" s="242"/>
      <c r="J4" s="242"/>
    </row>
    <row r="5" spans="1:18" x14ac:dyDescent="0.15">
      <c r="C5" s="18"/>
      <c r="D5" s="18"/>
      <c r="E5" s="18"/>
      <c r="F5" s="27"/>
      <c r="G5" s="27"/>
      <c r="H5" s="27"/>
      <c r="I5" s="27"/>
      <c r="J5" s="27"/>
    </row>
    <row r="6" spans="1:18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48</v>
      </c>
      <c r="H6" s="57" t="s">
        <v>9</v>
      </c>
      <c r="I6" s="175" t="s">
        <v>254</v>
      </c>
      <c r="J6" s="57" t="s">
        <v>8</v>
      </c>
      <c r="K6" s="175" t="s">
        <v>255</v>
      </c>
      <c r="L6" s="175" t="s">
        <v>256</v>
      </c>
      <c r="N6" s="1" t="s">
        <v>79</v>
      </c>
    </row>
    <row r="7" spans="1:18" ht="27" customHeight="1" x14ac:dyDescent="0.15">
      <c r="A7" s="81">
        <v>1</v>
      </c>
      <c r="B7" s="134" t="str">
        <f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IF(I7="","",DATEDIF(I7,O2,"Y")&amp;"歳")</f>
        <v/>
      </c>
      <c r="K7" s="178"/>
      <c r="L7" s="176" t="s">
        <v>175</v>
      </c>
      <c r="N7" s="1" t="s">
        <v>78</v>
      </c>
      <c r="O7" t="s">
        <v>123</v>
      </c>
    </row>
    <row r="8" spans="1:18" ht="27" customHeight="1" x14ac:dyDescent="0.15">
      <c r="A8" s="81">
        <v>2</v>
      </c>
      <c r="B8" s="134" t="str">
        <f t="shared" ref="B8:B31" si="0">LEFT($L$2,2)</f>
        <v>0</v>
      </c>
      <c r="C8" s="7"/>
      <c r="D8" s="55"/>
      <c r="E8" s="7"/>
      <c r="F8" s="59"/>
      <c r="G8" s="59"/>
      <c r="H8" s="59"/>
      <c r="I8" s="60"/>
      <c r="J8" s="58" t="str">
        <f>IF(I8="","",DATEDIF(I8,O2,"Y")&amp;"歳")</f>
        <v/>
      </c>
      <c r="K8" s="178" t="s">
        <v>176</v>
      </c>
      <c r="L8" s="176" t="s">
        <v>176</v>
      </c>
      <c r="N8" s="1" t="s">
        <v>82</v>
      </c>
      <c r="O8" t="s">
        <v>124</v>
      </c>
    </row>
    <row r="9" spans="1:18" ht="27" customHeight="1" x14ac:dyDescent="0.15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IF(I9="","",DATEDIF(I9,O2,"Y")&amp;"歳")</f>
        <v/>
      </c>
      <c r="K9" s="178" t="s">
        <v>176</v>
      </c>
      <c r="L9" s="176" t="s">
        <v>176</v>
      </c>
      <c r="N9" s="1" t="s">
        <v>167</v>
      </c>
      <c r="O9" t="s">
        <v>168</v>
      </c>
    </row>
    <row r="10" spans="1:18" ht="27" customHeight="1" x14ac:dyDescent="0.15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IF(I10="","",DATEDIF(I10,O2,"Y")&amp;"歳")</f>
        <v/>
      </c>
      <c r="K10" s="178" t="s">
        <v>176</v>
      </c>
      <c r="L10" s="176" t="s">
        <v>176</v>
      </c>
      <c r="N10" s="1" t="s">
        <v>84</v>
      </c>
      <c r="O10" t="s">
        <v>125</v>
      </c>
    </row>
    <row r="11" spans="1:18" ht="27" customHeight="1" x14ac:dyDescent="0.15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IF(I11="","",DATEDIF(I11,O2,"Y")&amp;"歳")</f>
        <v/>
      </c>
      <c r="K11" s="178" t="s">
        <v>176</v>
      </c>
      <c r="L11" s="176" t="s">
        <v>176</v>
      </c>
      <c r="N11" s="1" t="s">
        <v>86</v>
      </c>
      <c r="O11" t="s">
        <v>126</v>
      </c>
    </row>
    <row r="12" spans="1:18" ht="27" customHeight="1" x14ac:dyDescent="0.15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IF(I12="","",DATEDIF(I12,O2,"Y")&amp;"歳")</f>
        <v/>
      </c>
      <c r="K12" s="178" t="s">
        <v>176</v>
      </c>
      <c r="L12" s="176" t="s">
        <v>176</v>
      </c>
      <c r="N12" s="1" t="s">
        <v>88</v>
      </c>
      <c r="O12" t="s">
        <v>127</v>
      </c>
    </row>
    <row r="13" spans="1:18" ht="27" customHeight="1" x14ac:dyDescent="0.15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IF(I13="","",DATEDIF(I13,O2,"Y")&amp;"歳")</f>
        <v/>
      </c>
      <c r="K13" s="178" t="s">
        <v>176</v>
      </c>
      <c r="L13" s="176" t="s">
        <v>176</v>
      </c>
      <c r="N13" s="1" t="s">
        <v>89</v>
      </c>
      <c r="O13" t="s">
        <v>128</v>
      </c>
    </row>
    <row r="14" spans="1:18" ht="27" customHeight="1" x14ac:dyDescent="0.15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IF(I14="","",DATEDIF(I14,O2,"Y")&amp;"歳")</f>
        <v/>
      </c>
      <c r="K14" s="178" t="s">
        <v>176</v>
      </c>
      <c r="L14" s="176" t="s">
        <v>176</v>
      </c>
      <c r="N14" s="1" t="s">
        <v>90</v>
      </c>
      <c r="O14" t="s">
        <v>129</v>
      </c>
    </row>
    <row r="15" spans="1:18" ht="27" customHeight="1" x14ac:dyDescent="0.15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IF(I15="","",DATEDIF(I15,O2,"Y")&amp;"歳")</f>
        <v/>
      </c>
      <c r="K15" s="178" t="s">
        <v>176</v>
      </c>
      <c r="L15" s="176" t="s">
        <v>176</v>
      </c>
      <c r="N15" s="1" t="s">
        <v>91</v>
      </c>
      <c r="O15" t="s">
        <v>130</v>
      </c>
    </row>
    <row r="16" spans="1:18" ht="27" customHeight="1" x14ac:dyDescent="0.15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IF(I16="","",DATEDIF(I16,O2,"Y")&amp;"歳")</f>
        <v/>
      </c>
      <c r="K16" s="178" t="s">
        <v>176</v>
      </c>
      <c r="L16" s="176" t="s">
        <v>176</v>
      </c>
      <c r="N16" s="1" t="s">
        <v>246</v>
      </c>
      <c r="O16" t="s">
        <v>248</v>
      </c>
    </row>
    <row r="17" spans="1:15" ht="27" customHeight="1" x14ac:dyDescent="0.15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IF(I17="","",DATEDIF(I17,O2,"Y")&amp;"歳")</f>
        <v/>
      </c>
      <c r="K17" s="178"/>
      <c r="L17" s="176"/>
      <c r="N17" s="1" t="s">
        <v>247</v>
      </c>
      <c r="O17" t="s">
        <v>249</v>
      </c>
    </row>
    <row r="18" spans="1:15" ht="27" customHeight="1" x14ac:dyDescent="0.15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IF(I18="","",DATEDIF(I18,O2,"Y")&amp;"歳")</f>
        <v/>
      </c>
      <c r="K18" s="178"/>
      <c r="L18" s="176"/>
    </row>
    <row r="19" spans="1:15" ht="27" customHeight="1" x14ac:dyDescent="0.15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IF(I19="","",DATEDIF(I19,O2,"Y")&amp;"歳")</f>
        <v/>
      </c>
      <c r="K19" s="178"/>
      <c r="L19" s="176"/>
    </row>
    <row r="20" spans="1:15" ht="27" customHeight="1" x14ac:dyDescent="0.15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IF(I20="","",DATEDIF(I20,O2,"Y")&amp;"歳")</f>
        <v/>
      </c>
      <c r="K20" s="178"/>
      <c r="L20" s="176"/>
    </row>
    <row r="21" spans="1:15" ht="27" customHeight="1" x14ac:dyDescent="0.15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IF(I21="","",DATEDIF(I21,O2,"Y")&amp;"歳")</f>
        <v/>
      </c>
      <c r="K21" s="178"/>
      <c r="L21" s="176"/>
    </row>
    <row r="22" spans="1:15" ht="27" customHeight="1" x14ac:dyDescent="0.15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IF(I22="","",DATEDIF(I22,O2,"Y")&amp;"歳")</f>
        <v/>
      </c>
      <c r="K22" s="178"/>
      <c r="L22" s="176"/>
    </row>
    <row r="23" spans="1:15" ht="27" customHeight="1" x14ac:dyDescent="0.15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IF(I23="","",DATEDIF(I23,O2,"Y")&amp;"歳")</f>
        <v/>
      </c>
      <c r="K23" s="178"/>
      <c r="L23" s="176"/>
    </row>
    <row r="24" spans="1:15" ht="27" customHeight="1" x14ac:dyDescent="0.15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IF(I24="","",DATEDIF(I24,O2,"Y")&amp;"歳")</f>
        <v/>
      </c>
      <c r="K24" s="178"/>
      <c r="L24" s="176"/>
    </row>
    <row r="25" spans="1:15" ht="27" customHeight="1" x14ac:dyDescent="0.15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IF(I25="","",DATEDIF(I25,O2,"Y")&amp;"歳")</f>
        <v/>
      </c>
      <c r="K25" s="178"/>
      <c r="L25" s="176"/>
    </row>
    <row r="26" spans="1:15" ht="27" customHeight="1" x14ac:dyDescent="0.15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IF(I26="","",DATEDIF(I26,O2,"Y")&amp;"歳")</f>
        <v/>
      </c>
      <c r="K26" s="178"/>
      <c r="L26" s="176"/>
    </row>
    <row r="27" spans="1:15" ht="27" customHeight="1" x14ac:dyDescent="0.15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IF(I27="","",DATEDIF(I27,O2,"Y")&amp;"歳")</f>
        <v/>
      </c>
      <c r="K27" s="178"/>
      <c r="L27" s="176"/>
    </row>
    <row r="28" spans="1:15" ht="27" customHeight="1" x14ac:dyDescent="0.15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IF(I28="","",DATEDIF(I28,O2,"Y")&amp;"歳")</f>
        <v/>
      </c>
      <c r="K28" s="178"/>
      <c r="L28" s="176"/>
    </row>
    <row r="29" spans="1:15" ht="27" customHeight="1" x14ac:dyDescent="0.15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IF(I29="","",DATEDIF(I29,O2,"Y")&amp;"歳")</f>
        <v/>
      </c>
      <c r="K29" s="178"/>
      <c r="L29" s="176"/>
    </row>
    <row r="30" spans="1:15" ht="27" customHeight="1" x14ac:dyDescent="0.15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IF(I30="","",DATEDIF(I30,O2,"Y")&amp;"歳")</f>
        <v/>
      </c>
      <c r="K30" s="178"/>
      <c r="L30" s="176"/>
    </row>
    <row r="31" spans="1:15" ht="27" customHeight="1" x14ac:dyDescent="0.15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IF(I31="","",DATEDIF(I31,O2,"Y")&amp;"歳")</f>
        <v/>
      </c>
      <c r="K31" s="181"/>
      <c r="L31" s="180"/>
    </row>
  </sheetData>
  <sheetProtection formatCells="0"/>
  <mergeCells count="4">
    <mergeCell ref="A1:L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L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yamada</cp:lastModifiedBy>
  <cp:lastPrinted>2019-04-06T01:01:57Z</cp:lastPrinted>
  <dcterms:created xsi:type="dcterms:W3CDTF">2007-10-15T07:54:32Z</dcterms:created>
  <dcterms:modified xsi:type="dcterms:W3CDTF">2019-04-06T01:06:21Z</dcterms:modified>
</cp:coreProperties>
</file>