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aton\Desktop\hara\"/>
    </mc:Choice>
  </mc:AlternateContent>
  <xr:revisionPtr revIDLastSave="0" documentId="13_ncr:1_{987C62A1-65B8-4907-A7AA-4DAB93C59140}" xr6:coauthVersionLast="36" xr6:coauthVersionMax="36" xr10:uidLastSave="{00000000-0000-0000-0000-000000000000}"/>
  <bookViews>
    <workbookView xWindow="0" yWindow="0" windowWidth="24000" windowHeight="9540" tabRatio="839" xr2:uid="{00000000-000D-0000-FFFF-FFFF00000000}"/>
  </bookViews>
  <sheets>
    <sheet name="成年男子" sheetId="20" r:id="rId1"/>
    <sheet name="成年男子_予備" sheetId="28" r:id="rId2"/>
    <sheet name="壮年男子A" sheetId="29" r:id="rId3"/>
    <sheet name="壮年男子A_予備" sheetId="30" r:id="rId4"/>
    <sheet name="壮年男子B" sheetId="31" r:id="rId5"/>
    <sheet name="壮年男子B_予備" sheetId="32" r:id="rId6"/>
    <sheet name="成年女子" sheetId="36" r:id="rId7"/>
    <sheet name="成年女子_予備" sheetId="37" r:id="rId8"/>
    <sheet name="壮年女子" sheetId="38" r:id="rId9"/>
    <sheet name="壮年女子_予備" sheetId="39" r:id="rId10"/>
    <sheet name="年代別混合A" sheetId="40" r:id="rId11"/>
    <sheet name="年代別混合A_予備" sheetId="41" r:id="rId12"/>
    <sheet name="年代別混合B" sheetId="42" r:id="rId13"/>
    <sheet name="年代別混合B_予備" sheetId="43" r:id="rId14"/>
    <sheet name="年代別混合C" sheetId="44" r:id="rId15"/>
    <sheet name="年代別混合C_予備" sheetId="45" r:id="rId16"/>
    <sheet name="参加料納入票" sheetId="15" r:id="rId17"/>
  </sheets>
  <externalReferences>
    <externalReference r:id="rId18"/>
  </externalReferences>
  <definedNames>
    <definedName name="_xlnm.Print_Area" localSheetId="16">参加料納入票!$A$1:$S$32</definedName>
    <definedName name="_xlnm.Print_Area" localSheetId="6">成年女子!$A$1:$K$48</definedName>
    <definedName name="_xlnm.Print_Area" localSheetId="7">成年女子_予備!$A$1:$K$48</definedName>
    <definedName name="_xlnm.Print_Area" localSheetId="0">成年男子!$A$1:$K$48</definedName>
    <definedName name="_xlnm.Print_Area" localSheetId="1">成年男子_予備!$A$1:$K$48</definedName>
    <definedName name="_xlnm.Print_Area" localSheetId="8">壮年女子!$A$1:$K$48</definedName>
    <definedName name="_xlnm.Print_Area" localSheetId="9">壮年女子_予備!$A$1:$K$48</definedName>
    <definedName name="_xlnm.Print_Area" localSheetId="2">壮年男子A!$A$1:$K$48</definedName>
    <definedName name="_xlnm.Print_Area" localSheetId="3">壮年男子A_予備!$A$1:$K$48</definedName>
    <definedName name="_xlnm.Print_Area" localSheetId="4">壮年男子B!$A$1:$K$48</definedName>
    <definedName name="_xlnm.Print_Area" localSheetId="5">壮年男子B_予備!$A$1:$K$48</definedName>
    <definedName name="_xlnm.Print_Area" localSheetId="10">年代別混合A!$A$1:$K$48</definedName>
    <definedName name="_xlnm.Print_Area" localSheetId="11">年代別混合A_予備!$A$1:$K$48</definedName>
    <definedName name="_xlnm.Print_Area" localSheetId="12">年代別混合B!$A$1:$K$48</definedName>
    <definedName name="_xlnm.Print_Area" localSheetId="13">年代別混合B_予備!$A$1:$K$48</definedName>
    <definedName name="_xlnm.Print_Area" localSheetId="14">年代別混合C!$A$1:$K$48</definedName>
    <definedName name="_xlnm.Print_Area" localSheetId="15">年代別混合C_予備!$A$1:$K$48</definedName>
  </definedName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8" i="45" l="1"/>
  <c r="E46" i="45"/>
  <c r="E44" i="45"/>
  <c r="H42" i="45"/>
  <c r="A39" i="45"/>
  <c r="F34" i="45"/>
  <c r="E34" i="45"/>
  <c r="D34" i="45"/>
  <c r="B34" i="45"/>
  <c r="B33" i="45"/>
  <c r="K32" i="45"/>
  <c r="J32" i="45"/>
  <c r="I32" i="45"/>
  <c r="H32" i="45"/>
  <c r="F32" i="45"/>
  <c r="E32" i="45"/>
  <c r="D32" i="45"/>
  <c r="B32" i="45"/>
  <c r="H31" i="45"/>
  <c r="B31" i="45"/>
  <c r="K30" i="45"/>
  <c r="J30" i="45"/>
  <c r="I30" i="45"/>
  <c r="H30" i="45"/>
  <c r="F30" i="45"/>
  <c r="E30" i="45"/>
  <c r="D30" i="45"/>
  <c r="B30" i="45"/>
  <c r="H29" i="45"/>
  <c r="B29" i="45"/>
  <c r="K28" i="45"/>
  <c r="J28" i="45"/>
  <c r="I28" i="45"/>
  <c r="H28" i="45"/>
  <c r="F28" i="45"/>
  <c r="E28" i="45"/>
  <c r="D28" i="45"/>
  <c r="B28" i="45"/>
  <c r="H27" i="45"/>
  <c r="B27" i="45"/>
  <c r="K26" i="45"/>
  <c r="J26" i="45"/>
  <c r="I26" i="45"/>
  <c r="H26" i="45"/>
  <c r="F26" i="45"/>
  <c r="E26" i="45"/>
  <c r="D26" i="45"/>
  <c r="B26" i="45"/>
  <c r="H25" i="45"/>
  <c r="B25" i="45"/>
  <c r="H24" i="45"/>
  <c r="C24" i="45"/>
  <c r="C23" i="45"/>
  <c r="C22" i="45"/>
  <c r="F18" i="45"/>
  <c r="E18" i="45"/>
  <c r="D18" i="45"/>
  <c r="B18" i="45"/>
  <c r="B17" i="45"/>
  <c r="K16" i="45"/>
  <c r="J16" i="45"/>
  <c r="I16" i="45"/>
  <c r="H16" i="45"/>
  <c r="F16" i="45"/>
  <c r="E16" i="45"/>
  <c r="D16" i="45"/>
  <c r="B16" i="45"/>
  <c r="H15" i="45"/>
  <c r="B15" i="45"/>
  <c r="K14" i="45"/>
  <c r="J14" i="45"/>
  <c r="I14" i="45"/>
  <c r="H14" i="45"/>
  <c r="F14" i="45"/>
  <c r="E14" i="45"/>
  <c r="D14" i="45"/>
  <c r="B14" i="45"/>
  <c r="H13" i="45"/>
  <c r="B13" i="45"/>
  <c r="K12" i="45"/>
  <c r="J12" i="45"/>
  <c r="I12" i="45"/>
  <c r="H12" i="45"/>
  <c r="F12" i="45"/>
  <c r="E12" i="45"/>
  <c r="D12" i="45"/>
  <c r="B12" i="45"/>
  <c r="H11" i="45"/>
  <c r="B11" i="45"/>
  <c r="K10" i="45"/>
  <c r="J10" i="45"/>
  <c r="I10" i="45"/>
  <c r="H10" i="45"/>
  <c r="F10" i="45"/>
  <c r="E10" i="45"/>
  <c r="D10" i="45"/>
  <c r="B10" i="45"/>
  <c r="H9" i="45"/>
  <c r="B9" i="45"/>
  <c r="H7" i="45"/>
  <c r="C7" i="45"/>
  <c r="C6" i="45"/>
  <c r="C5" i="45"/>
  <c r="I3" i="45"/>
  <c r="A1" i="45"/>
  <c r="E48" i="44"/>
  <c r="E46" i="44"/>
  <c r="E44" i="44"/>
  <c r="H42" i="44"/>
  <c r="A39" i="44"/>
  <c r="F34" i="44"/>
  <c r="E34" i="44"/>
  <c r="D34" i="44"/>
  <c r="B34" i="44"/>
  <c r="B33" i="44"/>
  <c r="K32" i="44"/>
  <c r="J32" i="44"/>
  <c r="I32" i="44"/>
  <c r="H32" i="44"/>
  <c r="F32" i="44"/>
  <c r="E32" i="44"/>
  <c r="D32" i="44"/>
  <c r="B32" i="44"/>
  <c r="H31" i="44"/>
  <c r="B31" i="44"/>
  <c r="K30" i="44"/>
  <c r="J30" i="44"/>
  <c r="I30" i="44"/>
  <c r="H30" i="44"/>
  <c r="F30" i="44"/>
  <c r="E30" i="44"/>
  <c r="D30" i="44"/>
  <c r="B30" i="44"/>
  <c r="H29" i="44"/>
  <c r="B29" i="44"/>
  <c r="K28" i="44"/>
  <c r="J28" i="44"/>
  <c r="I28" i="44"/>
  <c r="H28" i="44"/>
  <c r="F28" i="44"/>
  <c r="E28" i="44"/>
  <c r="D28" i="44"/>
  <c r="B28" i="44"/>
  <c r="H27" i="44"/>
  <c r="B27" i="44"/>
  <c r="K26" i="44"/>
  <c r="J26" i="44"/>
  <c r="I26" i="44"/>
  <c r="H26" i="44"/>
  <c r="F26" i="44"/>
  <c r="E26" i="44"/>
  <c r="D26" i="44"/>
  <c r="B26" i="44"/>
  <c r="H25" i="44"/>
  <c r="B25" i="44"/>
  <c r="H24" i="44"/>
  <c r="C24" i="44"/>
  <c r="C23" i="44"/>
  <c r="C22" i="44"/>
  <c r="F18" i="44"/>
  <c r="E18" i="44"/>
  <c r="D18" i="44"/>
  <c r="B18" i="44"/>
  <c r="B17" i="44"/>
  <c r="K16" i="44"/>
  <c r="J16" i="44"/>
  <c r="I16" i="44"/>
  <c r="H16" i="44"/>
  <c r="F16" i="44"/>
  <c r="E16" i="44"/>
  <c r="D16" i="44"/>
  <c r="B16" i="44"/>
  <c r="H15" i="44"/>
  <c r="B15" i="44"/>
  <c r="K14" i="44"/>
  <c r="J14" i="44"/>
  <c r="I14" i="44"/>
  <c r="H14" i="44"/>
  <c r="F14" i="44"/>
  <c r="E14" i="44"/>
  <c r="D14" i="44"/>
  <c r="B14" i="44"/>
  <c r="H13" i="44"/>
  <c r="B13" i="44"/>
  <c r="K12" i="44"/>
  <c r="J12" i="44"/>
  <c r="I12" i="44"/>
  <c r="H12" i="44"/>
  <c r="F12" i="44"/>
  <c r="E12" i="44"/>
  <c r="D12" i="44"/>
  <c r="B12" i="44"/>
  <c r="H11" i="44"/>
  <c r="B11" i="44"/>
  <c r="K10" i="44"/>
  <c r="J10" i="44"/>
  <c r="I10" i="44"/>
  <c r="H10" i="44"/>
  <c r="F10" i="44"/>
  <c r="E10" i="44"/>
  <c r="D10" i="44"/>
  <c r="B10" i="44"/>
  <c r="H9" i="44"/>
  <c r="B9" i="44"/>
  <c r="H7" i="44"/>
  <c r="C7" i="44"/>
  <c r="C6" i="44"/>
  <c r="C5" i="44"/>
  <c r="I3" i="44"/>
  <c r="A1" i="44"/>
  <c r="E48" i="43"/>
  <c r="E46" i="43"/>
  <c r="E44" i="43"/>
  <c r="H42" i="43"/>
  <c r="A39" i="43"/>
  <c r="F34" i="43"/>
  <c r="E34" i="43"/>
  <c r="D34" i="43"/>
  <c r="B34" i="43"/>
  <c r="B33" i="43"/>
  <c r="K32" i="43"/>
  <c r="J32" i="43"/>
  <c r="I32" i="43"/>
  <c r="H32" i="43"/>
  <c r="F32" i="43"/>
  <c r="E32" i="43"/>
  <c r="D32" i="43"/>
  <c r="B32" i="43"/>
  <c r="H31" i="43"/>
  <c r="B31" i="43"/>
  <c r="K30" i="43"/>
  <c r="J30" i="43"/>
  <c r="I30" i="43"/>
  <c r="H30" i="43"/>
  <c r="F30" i="43"/>
  <c r="E30" i="43"/>
  <c r="D30" i="43"/>
  <c r="B30" i="43"/>
  <c r="H29" i="43"/>
  <c r="B29" i="43"/>
  <c r="K28" i="43"/>
  <c r="J28" i="43"/>
  <c r="I28" i="43"/>
  <c r="H28" i="43"/>
  <c r="F28" i="43"/>
  <c r="E28" i="43"/>
  <c r="D28" i="43"/>
  <c r="B28" i="43"/>
  <c r="H27" i="43"/>
  <c r="B27" i="43"/>
  <c r="K26" i="43"/>
  <c r="J26" i="43"/>
  <c r="I26" i="43"/>
  <c r="H26" i="43"/>
  <c r="F26" i="43"/>
  <c r="E26" i="43"/>
  <c r="D26" i="43"/>
  <c r="B26" i="43"/>
  <c r="H25" i="43"/>
  <c r="B25" i="43"/>
  <c r="H24" i="43"/>
  <c r="C24" i="43"/>
  <c r="C23" i="43"/>
  <c r="C22" i="43"/>
  <c r="F18" i="43"/>
  <c r="E18" i="43"/>
  <c r="D18" i="43"/>
  <c r="B18" i="43"/>
  <c r="B17" i="43"/>
  <c r="K16" i="43"/>
  <c r="J16" i="43"/>
  <c r="I16" i="43"/>
  <c r="H16" i="43"/>
  <c r="F16" i="43"/>
  <c r="E16" i="43"/>
  <c r="D16" i="43"/>
  <c r="B16" i="43"/>
  <c r="H15" i="43"/>
  <c r="B15" i="43"/>
  <c r="K14" i="43"/>
  <c r="J14" i="43"/>
  <c r="I14" i="43"/>
  <c r="H14" i="43"/>
  <c r="F14" i="43"/>
  <c r="E14" i="43"/>
  <c r="D14" i="43"/>
  <c r="B14" i="43"/>
  <c r="H13" i="43"/>
  <c r="B13" i="43"/>
  <c r="K12" i="43"/>
  <c r="J12" i="43"/>
  <c r="I12" i="43"/>
  <c r="H12" i="43"/>
  <c r="F12" i="43"/>
  <c r="E12" i="43"/>
  <c r="D12" i="43"/>
  <c r="B12" i="43"/>
  <c r="H11" i="43"/>
  <c r="B11" i="43"/>
  <c r="K10" i="43"/>
  <c r="J10" i="43"/>
  <c r="I10" i="43"/>
  <c r="H10" i="43"/>
  <c r="F10" i="43"/>
  <c r="E10" i="43"/>
  <c r="D10" i="43"/>
  <c r="B10" i="43"/>
  <c r="H9" i="43"/>
  <c r="B9" i="43"/>
  <c r="H7" i="43"/>
  <c r="C7" i="43"/>
  <c r="C6" i="43"/>
  <c r="C5" i="43"/>
  <c r="I3" i="43"/>
  <c r="A1" i="43"/>
  <c r="E48" i="42"/>
  <c r="E46" i="42"/>
  <c r="E44" i="42"/>
  <c r="H42" i="42"/>
  <c r="A39" i="42"/>
  <c r="F34" i="42"/>
  <c r="E34" i="42"/>
  <c r="D34" i="42"/>
  <c r="B34" i="42"/>
  <c r="B33" i="42"/>
  <c r="K32" i="42"/>
  <c r="J32" i="42"/>
  <c r="I32" i="42"/>
  <c r="H32" i="42"/>
  <c r="F32" i="42"/>
  <c r="E32" i="42"/>
  <c r="D32" i="42"/>
  <c r="B32" i="42"/>
  <c r="H31" i="42"/>
  <c r="B31" i="42"/>
  <c r="K30" i="42"/>
  <c r="J30" i="42"/>
  <c r="I30" i="42"/>
  <c r="H30" i="42"/>
  <c r="F30" i="42"/>
  <c r="E30" i="42"/>
  <c r="D30" i="42"/>
  <c r="B30" i="42"/>
  <c r="H29" i="42"/>
  <c r="B29" i="42"/>
  <c r="K28" i="42"/>
  <c r="J28" i="42"/>
  <c r="I28" i="42"/>
  <c r="H28" i="42"/>
  <c r="F28" i="42"/>
  <c r="E28" i="42"/>
  <c r="D28" i="42"/>
  <c r="B28" i="42"/>
  <c r="H27" i="42"/>
  <c r="B27" i="42"/>
  <c r="K26" i="42"/>
  <c r="J26" i="42"/>
  <c r="I26" i="42"/>
  <c r="H26" i="42"/>
  <c r="F26" i="42"/>
  <c r="E26" i="42"/>
  <c r="D26" i="42"/>
  <c r="B26" i="42"/>
  <c r="H25" i="42"/>
  <c r="B25" i="42"/>
  <c r="H24" i="42"/>
  <c r="C24" i="42"/>
  <c r="C23" i="42"/>
  <c r="C22" i="42"/>
  <c r="F18" i="42"/>
  <c r="E18" i="42"/>
  <c r="D18" i="42"/>
  <c r="B18" i="42"/>
  <c r="B17" i="42"/>
  <c r="K16" i="42"/>
  <c r="J16" i="42"/>
  <c r="I16" i="42"/>
  <c r="H16" i="42"/>
  <c r="F16" i="42"/>
  <c r="E16" i="42"/>
  <c r="D16" i="42"/>
  <c r="B16" i="42"/>
  <c r="H15" i="42"/>
  <c r="B15" i="42"/>
  <c r="K14" i="42"/>
  <c r="J14" i="42"/>
  <c r="I14" i="42"/>
  <c r="H14" i="42"/>
  <c r="F14" i="42"/>
  <c r="E14" i="42"/>
  <c r="D14" i="42"/>
  <c r="B14" i="42"/>
  <c r="H13" i="42"/>
  <c r="B13" i="42"/>
  <c r="K12" i="42"/>
  <c r="J12" i="42"/>
  <c r="I12" i="42"/>
  <c r="H12" i="42"/>
  <c r="F12" i="42"/>
  <c r="E12" i="42"/>
  <c r="D12" i="42"/>
  <c r="B12" i="42"/>
  <c r="H11" i="42"/>
  <c r="B11" i="42"/>
  <c r="K10" i="42"/>
  <c r="J10" i="42"/>
  <c r="I10" i="42"/>
  <c r="H10" i="42"/>
  <c r="F10" i="42"/>
  <c r="E10" i="42"/>
  <c r="D10" i="42"/>
  <c r="B10" i="42"/>
  <c r="H9" i="42"/>
  <c r="B9" i="42"/>
  <c r="H7" i="42"/>
  <c r="C7" i="42"/>
  <c r="C6" i="42"/>
  <c r="C5" i="42"/>
  <c r="I3" i="42"/>
  <c r="A1" i="42"/>
  <c r="E48" i="41"/>
  <c r="E46" i="41"/>
  <c r="E44" i="41"/>
  <c r="H42" i="41"/>
  <c r="A39" i="41"/>
  <c r="F34" i="41"/>
  <c r="E34" i="41"/>
  <c r="D34" i="41"/>
  <c r="B34" i="41"/>
  <c r="B33" i="41"/>
  <c r="K32" i="41"/>
  <c r="J32" i="41"/>
  <c r="I32" i="41"/>
  <c r="H32" i="41"/>
  <c r="F32" i="41"/>
  <c r="E32" i="41"/>
  <c r="D32" i="41"/>
  <c r="B32" i="41"/>
  <c r="H31" i="41"/>
  <c r="B31" i="41"/>
  <c r="K30" i="41"/>
  <c r="J30" i="41"/>
  <c r="I30" i="41"/>
  <c r="H30" i="41"/>
  <c r="F30" i="41"/>
  <c r="E30" i="41"/>
  <c r="D30" i="41"/>
  <c r="B30" i="41"/>
  <c r="H29" i="41"/>
  <c r="B29" i="41"/>
  <c r="K28" i="41"/>
  <c r="J28" i="41"/>
  <c r="I28" i="41"/>
  <c r="H28" i="41"/>
  <c r="F28" i="41"/>
  <c r="E28" i="41"/>
  <c r="D28" i="41"/>
  <c r="B28" i="41"/>
  <c r="H27" i="41"/>
  <c r="B27" i="41"/>
  <c r="K26" i="41"/>
  <c r="J26" i="41"/>
  <c r="I26" i="41"/>
  <c r="H26" i="41"/>
  <c r="F26" i="41"/>
  <c r="E26" i="41"/>
  <c r="D26" i="41"/>
  <c r="B26" i="41"/>
  <c r="H25" i="41"/>
  <c r="B25" i="41"/>
  <c r="H24" i="41"/>
  <c r="C24" i="41"/>
  <c r="C23" i="41"/>
  <c r="C22" i="41"/>
  <c r="F18" i="41"/>
  <c r="E18" i="41"/>
  <c r="D18" i="41"/>
  <c r="B18" i="41"/>
  <c r="B17" i="41"/>
  <c r="K16" i="41"/>
  <c r="J16" i="41"/>
  <c r="I16" i="41"/>
  <c r="H16" i="41"/>
  <c r="F16" i="41"/>
  <c r="E16" i="41"/>
  <c r="D16" i="41"/>
  <c r="B16" i="41"/>
  <c r="H15" i="41"/>
  <c r="B15" i="41"/>
  <c r="K14" i="41"/>
  <c r="J14" i="41"/>
  <c r="I14" i="41"/>
  <c r="H14" i="41"/>
  <c r="F14" i="41"/>
  <c r="E14" i="41"/>
  <c r="D14" i="41"/>
  <c r="B14" i="41"/>
  <c r="H13" i="41"/>
  <c r="B13" i="41"/>
  <c r="K12" i="41"/>
  <c r="J12" i="41"/>
  <c r="I12" i="41"/>
  <c r="H12" i="41"/>
  <c r="F12" i="41"/>
  <c r="E12" i="41"/>
  <c r="D12" i="41"/>
  <c r="B12" i="41"/>
  <c r="H11" i="41"/>
  <c r="B11" i="41"/>
  <c r="K10" i="41"/>
  <c r="J10" i="41"/>
  <c r="I10" i="41"/>
  <c r="H10" i="41"/>
  <c r="F10" i="41"/>
  <c r="E10" i="41"/>
  <c r="D10" i="41"/>
  <c r="B10" i="41"/>
  <c r="H9" i="41"/>
  <c r="B9" i="41"/>
  <c r="H7" i="41"/>
  <c r="C7" i="41"/>
  <c r="C6" i="41"/>
  <c r="C5" i="41"/>
  <c r="I3" i="41"/>
  <c r="A1" i="41"/>
  <c r="E48" i="40"/>
  <c r="E46" i="40"/>
  <c r="E44" i="40"/>
  <c r="H42" i="40"/>
  <c r="A39" i="40"/>
  <c r="F34" i="40"/>
  <c r="E34" i="40"/>
  <c r="D34" i="40"/>
  <c r="B34" i="40"/>
  <c r="B33" i="40"/>
  <c r="K32" i="40"/>
  <c r="J32" i="40"/>
  <c r="I32" i="40"/>
  <c r="H32" i="40"/>
  <c r="F32" i="40"/>
  <c r="E32" i="40"/>
  <c r="D32" i="40"/>
  <c r="B32" i="40"/>
  <c r="H31" i="40"/>
  <c r="B31" i="40"/>
  <c r="K30" i="40"/>
  <c r="J30" i="40"/>
  <c r="I30" i="40"/>
  <c r="H30" i="40"/>
  <c r="F30" i="40"/>
  <c r="E30" i="40"/>
  <c r="D30" i="40"/>
  <c r="B30" i="40"/>
  <c r="H29" i="40"/>
  <c r="B29" i="40"/>
  <c r="K28" i="40"/>
  <c r="J28" i="40"/>
  <c r="I28" i="40"/>
  <c r="H28" i="40"/>
  <c r="F28" i="40"/>
  <c r="E28" i="40"/>
  <c r="D28" i="40"/>
  <c r="B28" i="40"/>
  <c r="H27" i="40"/>
  <c r="B27" i="40"/>
  <c r="K26" i="40"/>
  <c r="J26" i="40"/>
  <c r="I26" i="40"/>
  <c r="H26" i="40"/>
  <c r="F26" i="40"/>
  <c r="E26" i="40"/>
  <c r="D26" i="40"/>
  <c r="B26" i="40"/>
  <c r="H25" i="40"/>
  <c r="B25" i="40"/>
  <c r="H24" i="40"/>
  <c r="C24" i="40"/>
  <c r="C23" i="40"/>
  <c r="C22" i="40"/>
  <c r="F18" i="40"/>
  <c r="E18" i="40"/>
  <c r="D18" i="40"/>
  <c r="B18" i="40"/>
  <c r="B17" i="40"/>
  <c r="K16" i="40"/>
  <c r="J16" i="40"/>
  <c r="I16" i="40"/>
  <c r="H16" i="40"/>
  <c r="F16" i="40"/>
  <c r="E16" i="40"/>
  <c r="D16" i="40"/>
  <c r="B16" i="40"/>
  <c r="H15" i="40"/>
  <c r="B15" i="40"/>
  <c r="K14" i="40"/>
  <c r="J14" i="40"/>
  <c r="I14" i="40"/>
  <c r="H14" i="40"/>
  <c r="F14" i="40"/>
  <c r="E14" i="40"/>
  <c r="D14" i="40"/>
  <c r="B14" i="40"/>
  <c r="H13" i="40"/>
  <c r="B13" i="40"/>
  <c r="K12" i="40"/>
  <c r="J12" i="40"/>
  <c r="I12" i="40"/>
  <c r="H12" i="40"/>
  <c r="F12" i="40"/>
  <c r="E12" i="40"/>
  <c r="D12" i="40"/>
  <c r="B12" i="40"/>
  <c r="H11" i="40"/>
  <c r="B11" i="40"/>
  <c r="K10" i="40"/>
  <c r="J10" i="40"/>
  <c r="I10" i="40"/>
  <c r="H10" i="40"/>
  <c r="F10" i="40"/>
  <c r="E10" i="40"/>
  <c r="D10" i="40"/>
  <c r="B10" i="40"/>
  <c r="H9" i="40"/>
  <c r="B9" i="40"/>
  <c r="H7" i="40"/>
  <c r="C7" i="40"/>
  <c r="C6" i="40"/>
  <c r="C5" i="40"/>
  <c r="I3" i="40"/>
  <c r="A1" i="40"/>
  <c r="E48" i="39"/>
  <c r="E46" i="39"/>
  <c r="E44" i="39"/>
  <c r="H42" i="39"/>
  <c r="A39" i="39"/>
  <c r="F34" i="39"/>
  <c r="E34" i="39"/>
  <c r="D34" i="39"/>
  <c r="B34" i="39"/>
  <c r="B33" i="39"/>
  <c r="K32" i="39"/>
  <c r="J32" i="39"/>
  <c r="I32" i="39"/>
  <c r="H32" i="39"/>
  <c r="F32" i="39"/>
  <c r="E32" i="39"/>
  <c r="D32" i="39"/>
  <c r="B32" i="39"/>
  <c r="H31" i="39"/>
  <c r="B31" i="39"/>
  <c r="K30" i="39"/>
  <c r="J30" i="39"/>
  <c r="I30" i="39"/>
  <c r="H30" i="39"/>
  <c r="F30" i="39"/>
  <c r="E30" i="39"/>
  <c r="D30" i="39"/>
  <c r="B30" i="39"/>
  <c r="H29" i="39"/>
  <c r="B29" i="39"/>
  <c r="K28" i="39"/>
  <c r="J28" i="39"/>
  <c r="I28" i="39"/>
  <c r="H28" i="39"/>
  <c r="F28" i="39"/>
  <c r="E28" i="39"/>
  <c r="D28" i="39"/>
  <c r="B28" i="39"/>
  <c r="H27" i="39"/>
  <c r="B27" i="39"/>
  <c r="K26" i="39"/>
  <c r="J26" i="39"/>
  <c r="I26" i="39"/>
  <c r="H26" i="39"/>
  <c r="F26" i="39"/>
  <c r="E26" i="39"/>
  <c r="D26" i="39"/>
  <c r="B26" i="39"/>
  <c r="H25" i="39"/>
  <c r="B25" i="39"/>
  <c r="H24" i="39"/>
  <c r="C24" i="39"/>
  <c r="C23" i="39"/>
  <c r="C22" i="39"/>
  <c r="F18" i="39"/>
  <c r="E18" i="39"/>
  <c r="D18" i="39"/>
  <c r="B18" i="39"/>
  <c r="B17" i="39"/>
  <c r="K16" i="39"/>
  <c r="J16" i="39"/>
  <c r="I16" i="39"/>
  <c r="H16" i="39"/>
  <c r="F16" i="39"/>
  <c r="E16" i="39"/>
  <c r="D16" i="39"/>
  <c r="B16" i="39"/>
  <c r="H15" i="39"/>
  <c r="B15" i="39"/>
  <c r="K14" i="39"/>
  <c r="J14" i="39"/>
  <c r="I14" i="39"/>
  <c r="H14" i="39"/>
  <c r="F14" i="39"/>
  <c r="E14" i="39"/>
  <c r="D14" i="39"/>
  <c r="B14" i="39"/>
  <c r="H13" i="39"/>
  <c r="B13" i="39"/>
  <c r="K12" i="39"/>
  <c r="J12" i="39"/>
  <c r="I12" i="39"/>
  <c r="H12" i="39"/>
  <c r="F12" i="39"/>
  <c r="E12" i="39"/>
  <c r="D12" i="39"/>
  <c r="B12" i="39"/>
  <c r="H11" i="39"/>
  <c r="B11" i="39"/>
  <c r="K10" i="39"/>
  <c r="J10" i="39"/>
  <c r="I10" i="39"/>
  <c r="H10" i="39"/>
  <c r="F10" i="39"/>
  <c r="E10" i="39"/>
  <c r="D10" i="39"/>
  <c r="B10" i="39"/>
  <c r="H9" i="39"/>
  <c r="B9" i="39"/>
  <c r="H7" i="39"/>
  <c r="C7" i="39"/>
  <c r="C6" i="39"/>
  <c r="C5" i="39"/>
  <c r="I3" i="39"/>
  <c r="A1" i="39"/>
  <c r="E48" i="38"/>
  <c r="E46" i="38"/>
  <c r="E44" i="38"/>
  <c r="H42" i="38"/>
  <c r="A39" i="38"/>
  <c r="F34" i="38"/>
  <c r="E34" i="38"/>
  <c r="D34" i="38"/>
  <c r="B34" i="38"/>
  <c r="B33" i="38"/>
  <c r="K32" i="38"/>
  <c r="J32" i="38"/>
  <c r="I32" i="38"/>
  <c r="H32" i="38"/>
  <c r="F32" i="38"/>
  <c r="E32" i="38"/>
  <c r="D32" i="38"/>
  <c r="B32" i="38"/>
  <c r="H31" i="38"/>
  <c r="B31" i="38"/>
  <c r="K30" i="38"/>
  <c r="J30" i="38"/>
  <c r="I30" i="38"/>
  <c r="H30" i="38"/>
  <c r="F30" i="38"/>
  <c r="E30" i="38"/>
  <c r="D30" i="38"/>
  <c r="B30" i="38"/>
  <c r="H29" i="38"/>
  <c r="B29" i="38"/>
  <c r="K28" i="38"/>
  <c r="J28" i="38"/>
  <c r="I28" i="38"/>
  <c r="H28" i="38"/>
  <c r="F28" i="38"/>
  <c r="E28" i="38"/>
  <c r="D28" i="38"/>
  <c r="B28" i="38"/>
  <c r="H27" i="38"/>
  <c r="B27" i="38"/>
  <c r="K26" i="38"/>
  <c r="J26" i="38"/>
  <c r="I26" i="38"/>
  <c r="H26" i="38"/>
  <c r="F26" i="38"/>
  <c r="E26" i="38"/>
  <c r="D26" i="38"/>
  <c r="B26" i="38"/>
  <c r="H25" i="38"/>
  <c r="B25" i="38"/>
  <c r="H24" i="38"/>
  <c r="C24" i="38"/>
  <c r="C23" i="38"/>
  <c r="C22" i="38"/>
  <c r="F18" i="38"/>
  <c r="E18" i="38"/>
  <c r="D18" i="38"/>
  <c r="B18" i="38"/>
  <c r="B17" i="38"/>
  <c r="K16" i="38"/>
  <c r="J16" i="38"/>
  <c r="I16" i="38"/>
  <c r="H16" i="38"/>
  <c r="F16" i="38"/>
  <c r="E16" i="38"/>
  <c r="D16" i="38"/>
  <c r="B16" i="38"/>
  <c r="H15" i="38"/>
  <c r="B15" i="38"/>
  <c r="K14" i="38"/>
  <c r="J14" i="38"/>
  <c r="I14" i="38"/>
  <c r="H14" i="38"/>
  <c r="F14" i="38"/>
  <c r="E14" i="38"/>
  <c r="D14" i="38"/>
  <c r="B14" i="38"/>
  <c r="H13" i="38"/>
  <c r="B13" i="38"/>
  <c r="K12" i="38"/>
  <c r="J12" i="38"/>
  <c r="I12" i="38"/>
  <c r="H12" i="38"/>
  <c r="F12" i="38"/>
  <c r="E12" i="38"/>
  <c r="D12" i="38"/>
  <c r="B12" i="38"/>
  <c r="H11" i="38"/>
  <c r="B11" i="38"/>
  <c r="K10" i="38"/>
  <c r="J10" i="38"/>
  <c r="I10" i="38"/>
  <c r="H10" i="38"/>
  <c r="F10" i="38"/>
  <c r="E10" i="38"/>
  <c r="D10" i="38"/>
  <c r="B10" i="38"/>
  <c r="H9" i="38"/>
  <c r="B9" i="38"/>
  <c r="H7" i="38"/>
  <c r="C7" i="38"/>
  <c r="C6" i="38"/>
  <c r="C5" i="38"/>
  <c r="I3" i="38"/>
  <c r="A1" i="38"/>
  <c r="E48" i="37"/>
  <c r="E46" i="37"/>
  <c r="E44" i="37"/>
  <c r="H42" i="37"/>
  <c r="A39" i="37"/>
  <c r="F34" i="37"/>
  <c r="E34" i="37"/>
  <c r="D34" i="37"/>
  <c r="B34" i="37"/>
  <c r="B33" i="37"/>
  <c r="K32" i="37"/>
  <c r="J32" i="37"/>
  <c r="I32" i="37"/>
  <c r="H32" i="37"/>
  <c r="F32" i="37"/>
  <c r="E32" i="37"/>
  <c r="D32" i="37"/>
  <c r="B32" i="37"/>
  <c r="H31" i="37"/>
  <c r="B31" i="37"/>
  <c r="K30" i="37"/>
  <c r="J30" i="37"/>
  <c r="I30" i="37"/>
  <c r="H30" i="37"/>
  <c r="F30" i="37"/>
  <c r="E30" i="37"/>
  <c r="D30" i="37"/>
  <c r="B30" i="37"/>
  <c r="H29" i="37"/>
  <c r="B29" i="37"/>
  <c r="K28" i="37"/>
  <c r="J28" i="37"/>
  <c r="I28" i="37"/>
  <c r="H28" i="37"/>
  <c r="F28" i="37"/>
  <c r="E28" i="37"/>
  <c r="D28" i="37"/>
  <c r="B28" i="37"/>
  <c r="H27" i="37"/>
  <c r="B27" i="37"/>
  <c r="K26" i="37"/>
  <c r="J26" i="37"/>
  <c r="I26" i="37"/>
  <c r="H26" i="37"/>
  <c r="F26" i="37"/>
  <c r="E26" i="37"/>
  <c r="D26" i="37"/>
  <c r="B26" i="37"/>
  <c r="H25" i="37"/>
  <c r="B25" i="37"/>
  <c r="H24" i="37"/>
  <c r="C24" i="37"/>
  <c r="C23" i="37"/>
  <c r="C22" i="37"/>
  <c r="F18" i="37"/>
  <c r="E18" i="37"/>
  <c r="D18" i="37"/>
  <c r="B18" i="37"/>
  <c r="B17" i="37"/>
  <c r="K16" i="37"/>
  <c r="J16" i="37"/>
  <c r="I16" i="37"/>
  <c r="H16" i="37"/>
  <c r="F16" i="37"/>
  <c r="E16" i="37"/>
  <c r="D16" i="37"/>
  <c r="B16" i="37"/>
  <c r="H15" i="37"/>
  <c r="B15" i="37"/>
  <c r="K14" i="37"/>
  <c r="J14" i="37"/>
  <c r="I14" i="37"/>
  <c r="H14" i="37"/>
  <c r="F14" i="37"/>
  <c r="E14" i="37"/>
  <c r="D14" i="37"/>
  <c r="B14" i="37"/>
  <c r="H13" i="37"/>
  <c r="B13" i="37"/>
  <c r="K12" i="37"/>
  <c r="J12" i="37"/>
  <c r="I12" i="37"/>
  <c r="H12" i="37"/>
  <c r="F12" i="37"/>
  <c r="E12" i="37"/>
  <c r="D12" i="37"/>
  <c r="B12" i="37"/>
  <c r="H11" i="37"/>
  <c r="B11" i="37"/>
  <c r="K10" i="37"/>
  <c r="J10" i="37"/>
  <c r="I10" i="37"/>
  <c r="H10" i="37"/>
  <c r="F10" i="37"/>
  <c r="E10" i="37"/>
  <c r="D10" i="37"/>
  <c r="B10" i="37"/>
  <c r="H9" i="37"/>
  <c r="B9" i="37"/>
  <c r="H7" i="37"/>
  <c r="C7" i="37"/>
  <c r="C6" i="37"/>
  <c r="C5" i="37"/>
  <c r="I3" i="37"/>
  <c r="A1" i="37"/>
  <c r="E48" i="36"/>
  <c r="E46" i="36"/>
  <c r="E44" i="36"/>
  <c r="H42" i="36"/>
  <c r="A39" i="36"/>
  <c r="F34" i="36"/>
  <c r="E34" i="36"/>
  <c r="D34" i="36"/>
  <c r="B34" i="36"/>
  <c r="B33" i="36"/>
  <c r="K32" i="36"/>
  <c r="J32" i="36"/>
  <c r="I32" i="36"/>
  <c r="H32" i="36"/>
  <c r="F32" i="36"/>
  <c r="E32" i="36"/>
  <c r="D32" i="36"/>
  <c r="B32" i="36"/>
  <c r="H31" i="36"/>
  <c r="B31" i="36"/>
  <c r="K30" i="36"/>
  <c r="J30" i="36"/>
  <c r="I30" i="36"/>
  <c r="H30" i="36"/>
  <c r="F30" i="36"/>
  <c r="E30" i="36"/>
  <c r="D30" i="36"/>
  <c r="B30" i="36"/>
  <c r="H29" i="36"/>
  <c r="B29" i="36"/>
  <c r="K28" i="36"/>
  <c r="J28" i="36"/>
  <c r="I28" i="36"/>
  <c r="H28" i="36"/>
  <c r="F28" i="36"/>
  <c r="E28" i="36"/>
  <c r="D28" i="36"/>
  <c r="B28" i="36"/>
  <c r="H27" i="36"/>
  <c r="B27" i="36"/>
  <c r="K26" i="36"/>
  <c r="J26" i="36"/>
  <c r="I26" i="36"/>
  <c r="H26" i="36"/>
  <c r="F26" i="36"/>
  <c r="E26" i="36"/>
  <c r="D26" i="36"/>
  <c r="B26" i="36"/>
  <c r="H25" i="36"/>
  <c r="B25" i="36"/>
  <c r="H24" i="36"/>
  <c r="C24" i="36"/>
  <c r="C23" i="36"/>
  <c r="C22" i="36"/>
  <c r="F18" i="36"/>
  <c r="E18" i="36"/>
  <c r="D18" i="36"/>
  <c r="B18" i="36"/>
  <c r="B17" i="36"/>
  <c r="K16" i="36"/>
  <c r="J16" i="36"/>
  <c r="I16" i="36"/>
  <c r="H16" i="36"/>
  <c r="F16" i="36"/>
  <c r="E16" i="36"/>
  <c r="D16" i="36"/>
  <c r="B16" i="36"/>
  <c r="H15" i="36"/>
  <c r="B15" i="36"/>
  <c r="K14" i="36"/>
  <c r="J14" i="36"/>
  <c r="I14" i="36"/>
  <c r="H14" i="36"/>
  <c r="F14" i="36"/>
  <c r="E14" i="36"/>
  <c r="D14" i="36"/>
  <c r="B14" i="36"/>
  <c r="H13" i="36"/>
  <c r="B13" i="36"/>
  <c r="K12" i="36"/>
  <c r="J12" i="36"/>
  <c r="I12" i="36"/>
  <c r="H12" i="36"/>
  <c r="F12" i="36"/>
  <c r="E12" i="36"/>
  <c r="D12" i="36"/>
  <c r="B12" i="36"/>
  <c r="H11" i="36"/>
  <c r="B11" i="36"/>
  <c r="K10" i="36"/>
  <c r="J10" i="36"/>
  <c r="I10" i="36"/>
  <c r="H10" i="36"/>
  <c r="F10" i="36"/>
  <c r="E10" i="36"/>
  <c r="D10" i="36"/>
  <c r="B10" i="36"/>
  <c r="H9" i="36"/>
  <c r="B9" i="36"/>
  <c r="H7" i="36"/>
  <c r="C7" i="36"/>
  <c r="C6" i="36"/>
  <c r="C5" i="36"/>
  <c r="I3" i="36"/>
  <c r="A1" i="36"/>
  <c r="E48" i="32"/>
  <c r="E46" i="32"/>
  <c r="E44" i="32"/>
  <c r="H42" i="32"/>
  <c r="A39" i="32"/>
  <c r="F34" i="32"/>
  <c r="E34" i="32"/>
  <c r="D34" i="32"/>
  <c r="B34" i="32"/>
  <c r="B33" i="32"/>
  <c r="K32" i="32"/>
  <c r="J32" i="32"/>
  <c r="I32" i="32"/>
  <c r="H32" i="32"/>
  <c r="F32" i="32"/>
  <c r="E32" i="32"/>
  <c r="D32" i="32"/>
  <c r="B32" i="32"/>
  <c r="H31" i="32"/>
  <c r="B31" i="32"/>
  <c r="K30" i="32"/>
  <c r="J30" i="32"/>
  <c r="I30" i="32"/>
  <c r="H30" i="32"/>
  <c r="F30" i="32"/>
  <c r="E30" i="32"/>
  <c r="D30" i="32"/>
  <c r="B30" i="32"/>
  <c r="H29" i="32"/>
  <c r="B29" i="32"/>
  <c r="K28" i="32"/>
  <c r="J28" i="32"/>
  <c r="I28" i="32"/>
  <c r="H28" i="32"/>
  <c r="F28" i="32"/>
  <c r="E28" i="32"/>
  <c r="D28" i="32"/>
  <c r="B28" i="32"/>
  <c r="H27" i="32"/>
  <c r="B27" i="32"/>
  <c r="K26" i="32"/>
  <c r="J26" i="32"/>
  <c r="I26" i="32"/>
  <c r="H26" i="32"/>
  <c r="F26" i="32"/>
  <c r="E26" i="32"/>
  <c r="D26" i="32"/>
  <c r="B26" i="32"/>
  <c r="H25" i="32"/>
  <c r="B25" i="32"/>
  <c r="H24" i="32"/>
  <c r="C24" i="32"/>
  <c r="C23" i="32"/>
  <c r="C22" i="32"/>
  <c r="F18" i="32"/>
  <c r="E18" i="32"/>
  <c r="D18" i="32"/>
  <c r="B18" i="32"/>
  <c r="B17" i="32"/>
  <c r="K16" i="32"/>
  <c r="J16" i="32"/>
  <c r="I16" i="32"/>
  <c r="H16" i="32"/>
  <c r="F16" i="32"/>
  <c r="E16" i="32"/>
  <c r="D16" i="32"/>
  <c r="B16" i="32"/>
  <c r="H15" i="32"/>
  <c r="B15" i="32"/>
  <c r="K14" i="32"/>
  <c r="J14" i="32"/>
  <c r="I14" i="32"/>
  <c r="H14" i="32"/>
  <c r="F14" i="32"/>
  <c r="E14" i="32"/>
  <c r="D14" i="32"/>
  <c r="B14" i="32"/>
  <c r="H13" i="32"/>
  <c r="B13" i="32"/>
  <c r="K12" i="32"/>
  <c r="J12" i="32"/>
  <c r="I12" i="32"/>
  <c r="H12" i="32"/>
  <c r="F12" i="32"/>
  <c r="E12" i="32"/>
  <c r="D12" i="32"/>
  <c r="B12" i="32"/>
  <c r="H11" i="32"/>
  <c r="B11" i="32"/>
  <c r="K10" i="32"/>
  <c r="J10" i="32"/>
  <c r="I10" i="32"/>
  <c r="H10" i="32"/>
  <c r="F10" i="32"/>
  <c r="E10" i="32"/>
  <c r="D10" i="32"/>
  <c r="B10" i="32"/>
  <c r="H9" i="32"/>
  <c r="B9" i="32"/>
  <c r="H7" i="32"/>
  <c r="C7" i="32"/>
  <c r="C6" i="32"/>
  <c r="C5" i="32"/>
  <c r="I3" i="32"/>
  <c r="A1" i="32"/>
  <c r="E48" i="31"/>
  <c r="E46" i="31"/>
  <c r="E44" i="31"/>
  <c r="H42" i="31"/>
  <c r="A39" i="31"/>
  <c r="F34" i="31"/>
  <c r="E34" i="31"/>
  <c r="D34" i="31"/>
  <c r="B34" i="31"/>
  <c r="B33" i="31"/>
  <c r="K32" i="31"/>
  <c r="J32" i="31"/>
  <c r="I32" i="31"/>
  <c r="H32" i="31"/>
  <c r="F32" i="31"/>
  <c r="E32" i="31"/>
  <c r="D32" i="31"/>
  <c r="B32" i="31"/>
  <c r="H31" i="31"/>
  <c r="B31" i="31"/>
  <c r="K30" i="31"/>
  <c r="J30" i="31"/>
  <c r="I30" i="31"/>
  <c r="H30" i="31"/>
  <c r="F30" i="31"/>
  <c r="E30" i="31"/>
  <c r="D30" i="31"/>
  <c r="B30" i="31"/>
  <c r="H29" i="31"/>
  <c r="B29" i="31"/>
  <c r="K28" i="31"/>
  <c r="J28" i="31"/>
  <c r="I28" i="31"/>
  <c r="H28" i="31"/>
  <c r="F28" i="31"/>
  <c r="E28" i="31"/>
  <c r="D28" i="31"/>
  <c r="B28" i="31"/>
  <c r="H27" i="31"/>
  <c r="B27" i="31"/>
  <c r="K26" i="31"/>
  <c r="J26" i="31"/>
  <c r="I26" i="31"/>
  <c r="H26" i="31"/>
  <c r="F26" i="31"/>
  <c r="E26" i="31"/>
  <c r="D26" i="31"/>
  <c r="B26" i="31"/>
  <c r="H25" i="31"/>
  <c r="B25" i="31"/>
  <c r="H24" i="31"/>
  <c r="C24" i="31"/>
  <c r="C23" i="31"/>
  <c r="C22" i="31"/>
  <c r="F18" i="31"/>
  <c r="E18" i="31"/>
  <c r="D18" i="31"/>
  <c r="B18" i="31"/>
  <c r="B17" i="31"/>
  <c r="K16" i="31"/>
  <c r="J16" i="31"/>
  <c r="I16" i="31"/>
  <c r="H16" i="31"/>
  <c r="F16" i="31"/>
  <c r="E16" i="31"/>
  <c r="D16" i="31"/>
  <c r="B16" i="31"/>
  <c r="H15" i="31"/>
  <c r="B15" i="31"/>
  <c r="K14" i="31"/>
  <c r="J14" i="31"/>
  <c r="I14" i="31"/>
  <c r="H14" i="31"/>
  <c r="F14" i="31"/>
  <c r="E14" i="31"/>
  <c r="D14" i="31"/>
  <c r="B14" i="31"/>
  <c r="H13" i="31"/>
  <c r="B13" i="31"/>
  <c r="K12" i="31"/>
  <c r="J12" i="31"/>
  <c r="I12" i="31"/>
  <c r="H12" i="31"/>
  <c r="F12" i="31"/>
  <c r="E12" i="31"/>
  <c r="D12" i="31"/>
  <c r="B12" i="31"/>
  <c r="H11" i="31"/>
  <c r="B11" i="31"/>
  <c r="K10" i="31"/>
  <c r="J10" i="31"/>
  <c r="I10" i="31"/>
  <c r="H10" i="31"/>
  <c r="F10" i="31"/>
  <c r="E10" i="31"/>
  <c r="D10" i="31"/>
  <c r="B10" i="31"/>
  <c r="H9" i="31"/>
  <c r="B9" i="31"/>
  <c r="H7" i="31"/>
  <c r="C7" i="31"/>
  <c r="C6" i="31"/>
  <c r="C5" i="31"/>
  <c r="I3" i="31"/>
  <c r="A1" i="31"/>
  <c r="E48" i="30"/>
  <c r="E46" i="30"/>
  <c r="E44" i="30"/>
  <c r="H42" i="30"/>
  <c r="A39" i="30"/>
  <c r="F34" i="30"/>
  <c r="E34" i="30"/>
  <c r="D34" i="30"/>
  <c r="B34" i="30"/>
  <c r="B33" i="30"/>
  <c r="K32" i="30"/>
  <c r="J32" i="30"/>
  <c r="I32" i="30"/>
  <c r="H32" i="30"/>
  <c r="F32" i="30"/>
  <c r="E32" i="30"/>
  <c r="D32" i="30"/>
  <c r="B32" i="30"/>
  <c r="H31" i="30"/>
  <c r="B31" i="30"/>
  <c r="K30" i="30"/>
  <c r="J30" i="30"/>
  <c r="I30" i="30"/>
  <c r="H30" i="30"/>
  <c r="F30" i="30"/>
  <c r="E30" i="30"/>
  <c r="D30" i="30"/>
  <c r="B30" i="30"/>
  <c r="H29" i="30"/>
  <c r="B29" i="30"/>
  <c r="K28" i="30"/>
  <c r="J28" i="30"/>
  <c r="I28" i="30"/>
  <c r="H28" i="30"/>
  <c r="F28" i="30"/>
  <c r="E28" i="30"/>
  <c r="D28" i="30"/>
  <c r="B28" i="30"/>
  <c r="H27" i="30"/>
  <c r="B27" i="30"/>
  <c r="K26" i="30"/>
  <c r="J26" i="30"/>
  <c r="I26" i="30"/>
  <c r="H26" i="30"/>
  <c r="F26" i="30"/>
  <c r="E26" i="30"/>
  <c r="D26" i="30"/>
  <c r="B26" i="30"/>
  <c r="H25" i="30"/>
  <c r="B25" i="30"/>
  <c r="H24" i="30"/>
  <c r="C24" i="30"/>
  <c r="C23" i="30"/>
  <c r="C22" i="30"/>
  <c r="F18" i="30"/>
  <c r="E18" i="30"/>
  <c r="D18" i="30"/>
  <c r="B18" i="30"/>
  <c r="B17" i="30"/>
  <c r="K16" i="30"/>
  <c r="J16" i="30"/>
  <c r="I16" i="30"/>
  <c r="H16" i="30"/>
  <c r="F16" i="30"/>
  <c r="E16" i="30"/>
  <c r="D16" i="30"/>
  <c r="B16" i="30"/>
  <c r="H15" i="30"/>
  <c r="B15" i="30"/>
  <c r="K14" i="30"/>
  <c r="J14" i="30"/>
  <c r="I14" i="30"/>
  <c r="H14" i="30"/>
  <c r="F14" i="30"/>
  <c r="E14" i="30"/>
  <c r="D14" i="30"/>
  <c r="B14" i="30"/>
  <c r="H13" i="30"/>
  <c r="B13" i="30"/>
  <c r="K12" i="30"/>
  <c r="J12" i="30"/>
  <c r="I12" i="30"/>
  <c r="H12" i="30"/>
  <c r="F12" i="30"/>
  <c r="E12" i="30"/>
  <c r="D12" i="30"/>
  <c r="B12" i="30"/>
  <c r="H11" i="30"/>
  <c r="B11" i="30"/>
  <c r="K10" i="30"/>
  <c r="J10" i="30"/>
  <c r="I10" i="30"/>
  <c r="H10" i="30"/>
  <c r="F10" i="30"/>
  <c r="E10" i="30"/>
  <c r="D10" i="30"/>
  <c r="B10" i="30"/>
  <c r="H9" i="30"/>
  <c r="B9" i="30"/>
  <c r="H7" i="30"/>
  <c r="C7" i="30"/>
  <c r="C6" i="30"/>
  <c r="C5" i="30"/>
  <c r="I3" i="30"/>
  <c r="A1" i="30"/>
  <c r="E48" i="29"/>
  <c r="E46" i="29"/>
  <c r="E44" i="29"/>
  <c r="H42" i="29"/>
  <c r="A39" i="29"/>
  <c r="F34" i="29"/>
  <c r="E34" i="29"/>
  <c r="D34" i="29"/>
  <c r="B34" i="29"/>
  <c r="B33" i="29"/>
  <c r="K32" i="29"/>
  <c r="J32" i="29"/>
  <c r="I32" i="29"/>
  <c r="H32" i="29"/>
  <c r="F32" i="29"/>
  <c r="E32" i="29"/>
  <c r="D32" i="29"/>
  <c r="B32" i="29"/>
  <c r="H31" i="29"/>
  <c r="B31" i="29"/>
  <c r="K30" i="29"/>
  <c r="J30" i="29"/>
  <c r="I30" i="29"/>
  <c r="H30" i="29"/>
  <c r="F30" i="29"/>
  <c r="E30" i="29"/>
  <c r="D30" i="29"/>
  <c r="B30" i="29"/>
  <c r="H29" i="29"/>
  <c r="B29" i="29"/>
  <c r="K28" i="29"/>
  <c r="J28" i="29"/>
  <c r="I28" i="29"/>
  <c r="H28" i="29"/>
  <c r="F28" i="29"/>
  <c r="E28" i="29"/>
  <c r="D28" i="29"/>
  <c r="B28" i="29"/>
  <c r="H27" i="29"/>
  <c r="B27" i="29"/>
  <c r="K26" i="29"/>
  <c r="J26" i="29"/>
  <c r="I26" i="29"/>
  <c r="H26" i="29"/>
  <c r="F26" i="29"/>
  <c r="E26" i="29"/>
  <c r="D26" i="29"/>
  <c r="B26" i="29"/>
  <c r="H25" i="29"/>
  <c r="B25" i="29"/>
  <c r="H24" i="29"/>
  <c r="C24" i="29"/>
  <c r="C23" i="29"/>
  <c r="C22" i="29"/>
  <c r="F18" i="29"/>
  <c r="E18" i="29"/>
  <c r="D18" i="29"/>
  <c r="B18" i="29"/>
  <c r="B17" i="29"/>
  <c r="K16" i="29"/>
  <c r="J16" i="29"/>
  <c r="I16" i="29"/>
  <c r="H16" i="29"/>
  <c r="F16" i="29"/>
  <c r="E16" i="29"/>
  <c r="D16" i="29"/>
  <c r="B16" i="29"/>
  <c r="H15" i="29"/>
  <c r="B15" i="29"/>
  <c r="K14" i="29"/>
  <c r="J14" i="29"/>
  <c r="I14" i="29"/>
  <c r="H14" i="29"/>
  <c r="F14" i="29"/>
  <c r="E14" i="29"/>
  <c r="D14" i="29"/>
  <c r="B14" i="29"/>
  <c r="H13" i="29"/>
  <c r="B13" i="29"/>
  <c r="K12" i="29"/>
  <c r="J12" i="29"/>
  <c r="I12" i="29"/>
  <c r="H12" i="29"/>
  <c r="F12" i="29"/>
  <c r="E12" i="29"/>
  <c r="D12" i="29"/>
  <c r="B12" i="29"/>
  <c r="H11" i="29"/>
  <c r="B11" i="29"/>
  <c r="K10" i="29"/>
  <c r="J10" i="29"/>
  <c r="I10" i="29"/>
  <c r="H10" i="29"/>
  <c r="F10" i="29"/>
  <c r="E10" i="29"/>
  <c r="D10" i="29"/>
  <c r="B10" i="29"/>
  <c r="H9" i="29"/>
  <c r="B9" i="29"/>
  <c r="H7" i="29"/>
  <c r="C7" i="29"/>
  <c r="C6" i="29"/>
  <c r="C5" i="29"/>
  <c r="I3" i="29"/>
  <c r="A1" i="29"/>
  <c r="N10" i="15"/>
  <c r="N11" i="15"/>
  <c r="N12" i="15"/>
  <c r="N13" i="15"/>
  <c r="N14" i="15"/>
  <c r="N15" i="15"/>
  <c r="N16" i="15"/>
  <c r="N9" i="15"/>
  <c r="C30" i="15"/>
  <c r="C28" i="15"/>
  <c r="C26" i="15"/>
  <c r="B20" i="15"/>
  <c r="I3" i="28"/>
  <c r="J26" i="28"/>
  <c r="A39" i="28"/>
  <c r="E48" i="28"/>
  <c r="E46" i="28"/>
  <c r="E44" i="28"/>
  <c r="H42" i="28"/>
  <c r="F34" i="28"/>
  <c r="E34" i="28"/>
  <c r="D34" i="28"/>
  <c r="B34" i="28"/>
  <c r="B33" i="28"/>
  <c r="K32" i="28"/>
  <c r="J32" i="28"/>
  <c r="I32" i="28"/>
  <c r="H32" i="28"/>
  <c r="F32" i="28"/>
  <c r="E32" i="28"/>
  <c r="D32" i="28"/>
  <c r="B32" i="28"/>
  <c r="H31" i="28"/>
  <c r="B31" i="28"/>
  <c r="K30" i="28"/>
  <c r="J30" i="28"/>
  <c r="I30" i="28"/>
  <c r="H30" i="28"/>
  <c r="F30" i="28"/>
  <c r="E30" i="28"/>
  <c r="D30" i="28"/>
  <c r="B30" i="28"/>
  <c r="H29" i="28"/>
  <c r="B29" i="28"/>
  <c r="K28" i="28"/>
  <c r="J28" i="28"/>
  <c r="I28" i="28"/>
  <c r="H28" i="28"/>
  <c r="F28" i="28"/>
  <c r="E28" i="28"/>
  <c r="D28" i="28"/>
  <c r="B28" i="28"/>
  <c r="H27" i="28"/>
  <c r="B27" i="28"/>
  <c r="K26" i="28"/>
  <c r="I26" i="28"/>
  <c r="H26" i="28"/>
  <c r="F26" i="28"/>
  <c r="E26" i="28"/>
  <c r="D26" i="28"/>
  <c r="B26" i="28"/>
  <c r="H25" i="28"/>
  <c r="B25" i="28"/>
  <c r="H24" i="28"/>
  <c r="C24" i="28"/>
  <c r="C23" i="28"/>
  <c r="C22" i="28"/>
  <c r="F18" i="28"/>
  <c r="E18" i="28"/>
  <c r="D18" i="28"/>
  <c r="B18" i="28"/>
  <c r="B17" i="28"/>
  <c r="K16" i="28"/>
  <c r="J16" i="28"/>
  <c r="I16" i="28"/>
  <c r="H16" i="28"/>
  <c r="F16" i="28"/>
  <c r="E16" i="28"/>
  <c r="D16" i="28"/>
  <c r="B16" i="28"/>
  <c r="H15" i="28"/>
  <c r="B15" i="28"/>
  <c r="K14" i="28"/>
  <c r="J14" i="28"/>
  <c r="I14" i="28"/>
  <c r="H14" i="28"/>
  <c r="F14" i="28"/>
  <c r="E14" i="28"/>
  <c r="D14" i="28"/>
  <c r="B14" i="28"/>
  <c r="H13" i="28"/>
  <c r="B13" i="28"/>
  <c r="K12" i="28"/>
  <c r="J12" i="28"/>
  <c r="I12" i="28"/>
  <c r="H12" i="28"/>
  <c r="F12" i="28"/>
  <c r="E12" i="28"/>
  <c r="D12" i="28"/>
  <c r="B12" i="28"/>
  <c r="H11" i="28"/>
  <c r="B11" i="28"/>
  <c r="K10" i="28"/>
  <c r="J10" i="28"/>
  <c r="I10" i="28"/>
  <c r="H10" i="28"/>
  <c r="F10" i="28"/>
  <c r="E10" i="28"/>
  <c r="D10" i="28"/>
  <c r="B10" i="28"/>
  <c r="H9" i="28"/>
  <c r="B9" i="28"/>
  <c r="H7" i="28"/>
  <c r="C7" i="28"/>
  <c r="C6" i="28"/>
  <c r="C5" i="28"/>
  <c r="A1" i="28"/>
  <c r="C41" i="20"/>
  <c r="C41" i="45"/>
  <c r="C41" i="43"/>
  <c r="C41" i="41"/>
  <c r="C41" i="39"/>
  <c r="C41" i="37"/>
  <c r="C41" i="32"/>
  <c r="C41" i="44"/>
  <c r="C41" i="42"/>
  <c r="C41" i="40"/>
  <c r="C41" i="38"/>
  <c r="C41" i="36"/>
  <c r="C41" i="31"/>
  <c r="C41" i="30"/>
  <c r="C41" i="29"/>
  <c r="C41" i="28"/>
  <c r="C23" i="15"/>
  <c r="B5" i="15"/>
  <c r="A1" i="15"/>
  <c r="H24" i="20"/>
  <c r="C23" i="20"/>
  <c r="C22" i="20"/>
  <c r="C6" i="20"/>
  <c r="C5" i="20"/>
  <c r="E34" i="20"/>
  <c r="C24" i="20"/>
  <c r="H7" i="20"/>
  <c r="C7" i="20"/>
  <c r="F34" i="20"/>
  <c r="D34" i="20"/>
  <c r="B34" i="20"/>
  <c r="B33" i="20"/>
  <c r="K32" i="20"/>
  <c r="J32" i="20"/>
  <c r="I32" i="20"/>
  <c r="H32" i="20"/>
  <c r="F32" i="20"/>
  <c r="E32" i="20"/>
  <c r="D32" i="20"/>
  <c r="B32" i="20"/>
  <c r="H31" i="20"/>
  <c r="B31" i="20"/>
  <c r="K30" i="20"/>
  <c r="J30" i="20"/>
  <c r="I30" i="20"/>
  <c r="H30" i="20"/>
  <c r="F30" i="20"/>
  <c r="E30" i="20"/>
  <c r="D30" i="20"/>
  <c r="B30" i="20"/>
  <c r="H29" i="20"/>
  <c r="B29" i="20"/>
  <c r="K28" i="20"/>
  <c r="J28" i="20"/>
  <c r="I28" i="20"/>
  <c r="H28" i="20"/>
  <c r="F28" i="20"/>
  <c r="E28" i="20"/>
  <c r="D28" i="20"/>
  <c r="B28" i="20"/>
  <c r="H27" i="20"/>
  <c r="B27" i="20"/>
  <c r="K26" i="20"/>
  <c r="J26" i="20"/>
  <c r="I26" i="20"/>
  <c r="H26" i="20"/>
  <c r="F26" i="20"/>
  <c r="E26" i="20"/>
  <c r="D26" i="20"/>
  <c r="B26" i="20"/>
  <c r="H25" i="20"/>
  <c r="B25" i="20"/>
  <c r="F18" i="20"/>
  <c r="E18" i="20"/>
  <c r="D18" i="20"/>
  <c r="B18" i="20"/>
  <c r="B17" i="20"/>
  <c r="K16" i="20"/>
  <c r="J16" i="20"/>
  <c r="I16" i="20"/>
  <c r="H16" i="20"/>
  <c r="F16" i="20"/>
  <c r="E16" i="20"/>
  <c r="D16" i="20"/>
  <c r="B16" i="20"/>
  <c r="H15" i="20"/>
  <c r="B15" i="20"/>
  <c r="K14" i="20"/>
  <c r="J14" i="20"/>
  <c r="I14" i="20"/>
  <c r="H14" i="20"/>
  <c r="F14" i="20"/>
  <c r="E14" i="20"/>
  <c r="D14" i="20"/>
  <c r="B14" i="20"/>
  <c r="H13" i="20"/>
  <c r="B13" i="20"/>
  <c r="K12" i="20"/>
  <c r="J12" i="20"/>
  <c r="I12" i="20"/>
  <c r="H12" i="20"/>
  <c r="F12" i="20"/>
  <c r="E12" i="20"/>
  <c r="D12" i="20"/>
  <c r="B12" i="20"/>
  <c r="H11" i="20"/>
  <c r="B11" i="20"/>
  <c r="K10" i="20"/>
  <c r="J10" i="20"/>
  <c r="I10" i="20"/>
  <c r="H10" i="20"/>
  <c r="F10" i="20"/>
  <c r="E10" i="20"/>
  <c r="D10" i="20"/>
  <c r="B10" i="20"/>
  <c r="H9" i="20"/>
  <c r="B9" i="20"/>
  <c r="I12" i="15"/>
  <c r="Q12" i="15"/>
  <c r="I14" i="15"/>
  <c r="Q14" i="15"/>
  <c r="I15" i="15"/>
  <c r="Q15" i="15"/>
  <c r="I9" i="15"/>
  <c r="Q9" i="15"/>
  <c r="I10" i="15"/>
  <c r="Q10" i="15"/>
  <c r="I11" i="15"/>
  <c r="Q11" i="15"/>
  <c r="I13" i="15"/>
  <c r="Q13" i="15"/>
  <c r="I16" i="15"/>
  <c r="Q16" i="15"/>
  <c r="J24" i="15"/>
  <c r="Q17" i="15"/>
  <c r="G19" i="15"/>
</calcChain>
</file>

<file path=xl/sharedStrings.xml><?xml version="1.0" encoding="utf-8"?>
<sst xmlns="http://schemas.openxmlformats.org/spreadsheetml/2006/main" count="2306" uniqueCount="126">
  <si>
    <t>h1.4.1</t>
    <phoneticPr fontId="2"/>
  </si>
  <si>
    <t>出場種目</t>
    <rPh sb="0" eb="2">
      <t>シュツジョウ</t>
    </rPh>
    <rPh sb="2" eb="4">
      <t>シュモク</t>
    </rPh>
    <phoneticPr fontId="2"/>
  </si>
  <si>
    <t>チーム名</t>
    <rPh sb="3" eb="4">
      <t>メイ</t>
    </rPh>
    <phoneticPr fontId="2"/>
  </si>
  <si>
    <t>上記選手は、本府県連盟に会員登録済みの者であり、本府県代表選手として推薦致します。</t>
    <rPh sb="0" eb="2">
      <t>ジョウキ</t>
    </rPh>
    <rPh sb="2" eb="4">
      <t>センシュ</t>
    </rPh>
    <rPh sb="6" eb="7">
      <t>ホン</t>
    </rPh>
    <rPh sb="7" eb="9">
      <t>フケン</t>
    </rPh>
    <rPh sb="9" eb="11">
      <t>レンメイ</t>
    </rPh>
    <rPh sb="12" eb="14">
      <t>カイイン</t>
    </rPh>
    <rPh sb="14" eb="16">
      <t>トウロク</t>
    </rPh>
    <rPh sb="16" eb="17">
      <t>ス</t>
    </rPh>
    <rPh sb="19" eb="20">
      <t>モノ</t>
    </rPh>
    <rPh sb="24" eb="25">
      <t>ホン</t>
    </rPh>
    <rPh sb="25" eb="27">
      <t>フケン</t>
    </rPh>
    <rPh sb="27" eb="29">
      <t>ダイヒョウ</t>
    </rPh>
    <rPh sb="29" eb="31">
      <t>センシュ</t>
    </rPh>
    <rPh sb="34" eb="37">
      <t>スイセンイタ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</si>
  <si>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</si>
  <si>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</si>
  <si>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ふりがな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</si>
  <si>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</si>
  <si>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</si>
  <si>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選手名</t>
    <rPh sb="0" eb="2">
      <t>センシュ</t>
    </rPh>
    <rPh sb="2" eb="3">
      <t>メイ</t>
    </rPh>
    <phoneticPr fontId="2"/>
  </si>
  <si>
    <t>氏名</t>
    <rPh sb="0" eb="2">
      <t>シメイ</t>
    </rPh>
    <phoneticPr fontId="2"/>
  </si>
  <si>
    <t>上段種目</t>
    <rPh sb="0" eb="2">
      <t>ジョウダン</t>
    </rPh>
    <rPh sb="2" eb="4">
      <t>シュモク</t>
    </rPh>
    <phoneticPr fontId="2"/>
  </si>
  <si>
    <t>下段種目</t>
    <rPh sb="0" eb="2">
      <t>ゲダン</t>
    </rPh>
    <rPh sb="2" eb="4">
      <t>シュモク</t>
    </rPh>
    <phoneticPr fontId="2"/>
  </si>
  <si>
    <t>申込責任者　</t>
    <rPh sb="0" eb="2">
      <t>モウシコミ</t>
    </rPh>
    <rPh sb="2" eb="5">
      <t>セキニンシャ</t>
    </rPh>
    <phoneticPr fontId="2"/>
  </si>
  <si>
    <t>例</t>
    <rPh sb="0" eb="1">
      <t>レイ</t>
    </rPh>
    <phoneticPr fontId="2"/>
  </si>
  <si>
    <t>山田　太朗</t>
    <rPh sb="0" eb="2">
      <t>ヤマダ</t>
    </rPh>
    <rPh sb="3" eb="5">
      <t>タロウ</t>
    </rPh>
    <phoneticPr fontId="2"/>
  </si>
  <si>
    <t>姓名の間にスペースをふりがなにも入れて下さい</t>
    <rPh sb="0" eb="2">
      <t>セイメイ</t>
    </rPh>
    <rPh sb="3" eb="4">
      <t>アイダ</t>
    </rPh>
    <rPh sb="16" eb="17">
      <t>イ</t>
    </rPh>
    <rPh sb="19" eb="20">
      <t>クダ</t>
    </rPh>
    <phoneticPr fontId="2"/>
  </si>
  <si>
    <t>やまだ　たろう</t>
    <phoneticPr fontId="2"/>
  </si>
  <si>
    <t>生年月日の入力</t>
    <rPh sb="0" eb="2">
      <t>セイネン</t>
    </rPh>
    <rPh sb="2" eb="4">
      <t>ガッピ</t>
    </rPh>
    <rPh sb="5" eb="7">
      <t>ニュウリョク</t>
    </rPh>
    <phoneticPr fontId="2"/>
  </si>
  <si>
    <t>左のフォーマットへの直接入力はできません。</t>
    <rPh sb="0" eb="1">
      <t>ヒダリ</t>
    </rPh>
    <rPh sb="10" eb="12">
      <t>チョクセツ</t>
    </rPh>
    <rPh sb="12" eb="14">
      <t>ニュウリョク</t>
    </rPh>
    <phoneticPr fontId="2"/>
  </si>
  <si>
    <t>他のアプリケーションからデータを読み込むかコピー＆ペーストでデータを貼り付けて下さい。</t>
    <rPh sb="0" eb="1">
      <t>タ</t>
    </rPh>
    <rPh sb="16" eb="17">
      <t>ヨ</t>
    </rPh>
    <rPh sb="18" eb="19">
      <t>コ</t>
    </rPh>
    <rPh sb="34" eb="35">
      <t>ハ</t>
    </rPh>
    <rPh sb="36" eb="37">
      <t>ツ</t>
    </rPh>
    <rPh sb="39" eb="40">
      <t>クダ</t>
    </rPh>
    <phoneticPr fontId="2"/>
  </si>
  <si>
    <t>男</t>
  </si>
  <si>
    <t>年齢確定日</t>
    <rPh sb="0" eb="2">
      <t>ネンレイ</t>
    </rPh>
    <rPh sb="2" eb="4">
      <t>カクテイ</t>
    </rPh>
    <rPh sb="4" eb="5">
      <t>ビ</t>
    </rPh>
    <phoneticPr fontId="2"/>
  </si>
  <si>
    <t>電　　話　　</t>
    <phoneticPr fontId="2"/>
  </si>
  <si>
    <t>住所〒　</t>
    <phoneticPr fontId="2"/>
  </si>
  <si>
    <t>シートの削除をしないで下さい</t>
    <rPh sb="4" eb="6">
      <t>サクジョ</t>
    </rPh>
    <rPh sb="11" eb="12">
      <t>クダ</t>
    </rPh>
    <phoneticPr fontId="2"/>
  </si>
  <si>
    <t>（申込府県名）</t>
    <rPh sb="1" eb="3">
      <t>モウシコミ</t>
    </rPh>
    <rPh sb="3" eb="5">
      <t>フケン</t>
    </rPh>
    <rPh sb="5" eb="6">
      <t>メイ</t>
    </rPh>
    <phoneticPr fontId="2"/>
  </si>
  <si>
    <t>監督</t>
  </si>
  <si>
    <t>コーチ</t>
  </si>
  <si>
    <t>監督</t>
    <rPh sb="0" eb="2">
      <t>カントク</t>
    </rPh>
    <phoneticPr fontId="2"/>
  </si>
  <si>
    <t>コーチ</t>
    <phoneticPr fontId="2"/>
  </si>
  <si>
    <t>必ず監督コーチを入力して下さい</t>
    <rPh sb="0" eb="1">
      <t>カナラ</t>
    </rPh>
    <rPh sb="2" eb="4">
      <t>カントク</t>
    </rPh>
    <rPh sb="8" eb="10">
      <t>ニュウリョク</t>
    </rPh>
    <rPh sb="12" eb="13">
      <t>クダ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</si>
  <si>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</si>
  <si>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</si>
  <si>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</si>
  <si>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※</t>
    <phoneticPr fontId="2"/>
  </si>
  <si>
    <t>組</t>
    <rPh sb="0" eb="1">
      <t>ク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</si>
  <si>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</si>
  <si>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</si>
  <si>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</si>
  <si>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合　　　　　計</t>
    <rPh sb="0" eb="1">
      <t>ゴウ</t>
    </rPh>
    <rPh sb="6" eb="7">
      <t>ケイ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</si>
  <si>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</si>
  <si>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\</t>
    <phoneticPr fontId="2"/>
  </si>
  <si>
    <t>を納入致します</t>
    <rPh sb="1" eb="3">
      <t>ノウニュウ</t>
    </rPh>
    <rPh sb="3" eb="4">
      <t>イタ</t>
    </rPh>
    <phoneticPr fontId="2"/>
  </si>
  <si>
    <t>申込日</t>
    <rPh sb="0" eb="3">
      <t>モウシコミビ</t>
    </rPh>
    <phoneticPr fontId="2"/>
  </si>
  <si>
    <t>参加料納入表</t>
    <rPh sb="0" eb="3">
      <t>サンカリョウ</t>
    </rPh>
    <rPh sb="3" eb="5">
      <t>ノウニュウ</t>
    </rPh>
    <rPh sb="5" eb="6">
      <t>ヒョウ</t>
    </rPh>
    <phoneticPr fontId="2"/>
  </si>
  <si>
    <t>社会人クラブバドミントン連盟</t>
  </si>
  <si>
    <t>協会登録番号</t>
    <rPh sb="0" eb="2">
      <t>キョウカイ</t>
    </rPh>
    <rPh sb="2" eb="4">
      <t>トウロク</t>
    </rPh>
    <rPh sb="4" eb="6">
      <t>バンゴウ</t>
    </rPh>
    <phoneticPr fontId="2"/>
  </si>
  <si>
    <t>申込日付の入力</t>
    <rPh sb="0" eb="2">
      <t>モウシコミ</t>
    </rPh>
    <rPh sb="2" eb="4">
      <t>ヒヅケ</t>
    </rPh>
    <rPh sb="5" eb="7">
      <t>ニュウリョク</t>
    </rPh>
    <phoneticPr fontId="2"/>
  </si>
  <si>
    <t>連盟か協会を
選択して下さい</t>
    <rPh sb="0" eb="2">
      <t>レンメイ</t>
    </rPh>
    <rPh sb="3" eb="5">
      <t>キョウカイ</t>
    </rPh>
    <rPh sb="7" eb="9">
      <t>センタク</t>
    </rPh>
    <rPh sb="11" eb="12">
      <t>クダ</t>
    </rPh>
    <phoneticPr fontId="2"/>
  </si>
  <si>
    <t>NO</t>
    <phoneticPr fontId="2"/>
  </si>
  <si>
    <t>:</t>
    <phoneticPr fontId="2"/>
  </si>
  <si>
    <t>印</t>
    <rPh sb="0" eb="1">
      <t>イン</t>
    </rPh>
    <phoneticPr fontId="2"/>
  </si>
  <si>
    <t>こちらに入力すとる、全ページに記入されます。</t>
    <rPh sb="4" eb="6">
      <t>ニュウリョク</t>
    </rPh>
    <rPh sb="10" eb="11">
      <t>ゼン</t>
    </rPh>
    <rPh sb="15" eb="17">
      <t>キニュウ</t>
    </rPh>
    <phoneticPr fontId="2"/>
  </si>
  <si>
    <t>このファイルはシートの保護がせっていされております。</t>
    <rPh sb="11" eb="13">
      <t>ホゴ</t>
    </rPh>
    <phoneticPr fontId="2"/>
  </si>
  <si>
    <t>都道府県名入力</t>
  </si>
  <si>
    <t>会　　長　　</t>
    <rPh sb="0" eb="1">
      <t>カイ</t>
    </rPh>
    <rPh sb="3" eb="4">
      <t>チョウ</t>
    </rPh>
    <phoneticPr fontId="2"/>
  </si>
  <si>
    <t>必ずチーム名を入力して下さい</t>
    <rPh sb="0" eb="1">
      <t>カナラ</t>
    </rPh>
    <rPh sb="5" eb="6">
      <t>メイ</t>
    </rPh>
    <rPh sb="7" eb="9">
      <t>ニュウリョク</t>
    </rPh>
    <rPh sb="11" eb="12">
      <t>クダ</t>
    </rPh>
    <phoneticPr fontId="2"/>
  </si>
  <si>
    <t>選択してください</t>
    <rPh sb="0" eb="2">
      <t>センタク</t>
    </rPh>
    <phoneticPr fontId="2"/>
  </si>
  <si>
    <t>審判資格</t>
    <rPh sb="0" eb="2">
      <t>シンパン</t>
    </rPh>
    <rPh sb="2" eb="4">
      <t>シカク</t>
    </rPh>
    <phoneticPr fontId="2"/>
  </si>
  <si>
    <t>審判有資格者は○をつけてください</t>
    <rPh sb="0" eb="2">
      <t>シンパン</t>
    </rPh>
    <rPh sb="2" eb="6">
      <t>ユウシカクシャ</t>
    </rPh>
    <phoneticPr fontId="2"/>
  </si>
  <si>
    <t>この下に（４３段目～）入力エリアが用意されております。</t>
    <rPh sb="2" eb="3">
      <t>シタ</t>
    </rPh>
    <rPh sb="7" eb="9">
      <t>ダンメ</t>
    </rPh>
    <rPh sb="11" eb="13">
      <t>ニュウリョク</t>
    </rPh>
    <rPh sb="17" eb="19">
      <t>ヨウイ</t>
    </rPh>
    <phoneticPr fontId="2"/>
  </si>
  <si>
    <t>石川県社会人クラブバドミントン連盟御中</t>
    <rPh sb="0" eb="2">
      <t>イシカワ</t>
    </rPh>
    <rPh sb="2" eb="3">
      <t>ケン</t>
    </rPh>
    <rPh sb="3" eb="6">
      <t>シャカイジン</t>
    </rPh>
    <rPh sb="15" eb="17">
      <t>レンメイ</t>
    </rPh>
    <rPh sb="17" eb="19">
      <t>オンチュウ</t>
    </rPh>
    <phoneticPr fontId="2"/>
  </si>
  <si>
    <t>成年男子団体</t>
    <rPh sb="2" eb="4">
      <t>ダンシ</t>
    </rPh>
    <rPh sb="4" eb="6">
      <t>ダンタイ</t>
    </rPh>
    <phoneticPr fontId="2"/>
  </si>
  <si>
    <t>年代別混合団体戦A</t>
    <rPh sb="0" eb="3">
      <t>ネンダイベツ</t>
    </rPh>
    <rPh sb="3" eb="5">
      <t>コンゴウ</t>
    </rPh>
    <rPh sb="5" eb="8">
      <t>ダンタイセン</t>
    </rPh>
    <phoneticPr fontId="2"/>
  </si>
  <si>
    <t>年代別混合団体戦B</t>
    <rPh sb="0" eb="3">
      <t>ネンダイベツ</t>
    </rPh>
    <rPh sb="3" eb="5">
      <t>コンゴウ</t>
    </rPh>
    <rPh sb="5" eb="8">
      <t>ダンタイセン</t>
    </rPh>
    <phoneticPr fontId="2"/>
  </si>
  <si>
    <t>年代別混合団体戦C</t>
    <rPh sb="0" eb="3">
      <t>ネンダイベツ</t>
    </rPh>
    <rPh sb="3" eb="5">
      <t>コンゴウ</t>
    </rPh>
    <rPh sb="5" eb="8">
      <t>ダンタイセン</t>
    </rPh>
    <phoneticPr fontId="2"/>
  </si>
  <si>
    <t>成年女子団体戦</t>
    <rPh sb="0" eb="2">
      <t>セイネン</t>
    </rPh>
    <rPh sb="2" eb="4">
      <t>ジョシ</t>
    </rPh>
    <rPh sb="4" eb="7">
      <t>ダンタイセン</t>
    </rPh>
    <phoneticPr fontId="2"/>
  </si>
  <si>
    <t>壮年女子団体戦</t>
    <rPh sb="0" eb="2">
      <t>ソウネン</t>
    </rPh>
    <rPh sb="2" eb="4">
      <t>ジョシ</t>
    </rPh>
    <rPh sb="4" eb="7">
      <t>ダンタイセン</t>
    </rPh>
    <phoneticPr fontId="2"/>
  </si>
  <si>
    <t>壮年男子団体戦B</t>
    <rPh sb="0" eb="2">
      <t>ソウネン</t>
    </rPh>
    <rPh sb="2" eb="4">
      <t>ダンシ</t>
    </rPh>
    <rPh sb="4" eb="7">
      <t>ダンタイセン</t>
    </rPh>
    <phoneticPr fontId="2"/>
  </si>
  <si>
    <t>壮年男子団体戦A</t>
    <rPh sb="0" eb="2">
      <t>ソウネン</t>
    </rPh>
    <rPh sb="2" eb="4">
      <t>ダンシ</t>
    </rPh>
    <rPh sb="4" eb="7">
      <t>ダンタイセン</t>
    </rPh>
    <phoneticPr fontId="2"/>
  </si>
  <si>
    <t>成年男子団体戦（35・40・45歳以上の年代別）</t>
    <rPh sb="0" eb="2">
      <t>セイネン</t>
    </rPh>
    <rPh sb="2" eb="4">
      <t>ダンシ</t>
    </rPh>
    <rPh sb="4" eb="7">
      <t>ダンタイセン</t>
    </rPh>
    <rPh sb="16" eb="19">
      <t>サイイジョウ</t>
    </rPh>
    <rPh sb="20" eb="23">
      <t>ネンダイベツ</t>
    </rPh>
    <phoneticPr fontId="2"/>
  </si>
  <si>
    <t>成年男子（予備）</t>
    <rPh sb="0" eb="2">
      <t>セイネン</t>
    </rPh>
    <rPh sb="2" eb="4">
      <t>ダンシ</t>
    </rPh>
    <rPh sb="5" eb="7">
      <t>ヨビ</t>
    </rPh>
    <phoneticPr fontId="2"/>
  </si>
  <si>
    <t>壮年男子団体戦A（50・55・60歳以上の年代別）</t>
    <rPh sb="0" eb="2">
      <t>ソウネン</t>
    </rPh>
    <rPh sb="2" eb="4">
      <t>ダンシ</t>
    </rPh>
    <rPh sb="4" eb="7">
      <t>ダンタイセン</t>
    </rPh>
    <rPh sb="17" eb="20">
      <t>サイイジョウ</t>
    </rPh>
    <rPh sb="21" eb="24">
      <t>ネンダイベツ</t>
    </rPh>
    <phoneticPr fontId="2"/>
  </si>
  <si>
    <t>2019/1/*</t>
    <phoneticPr fontId="2"/>
  </si>
  <si>
    <t>男</t>
    <phoneticPr fontId="2"/>
  </si>
  <si>
    <t>成年男子（予備）</t>
    <rPh sb="0" eb="2">
      <t>セイネン</t>
    </rPh>
    <rPh sb="2" eb="3">
      <t>オトコ</t>
    </rPh>
    <rPh sb="5" eb="7">
      <t>ヨビ</t>
    </rPh>
    <phoneticPr fontId="2"/>
  </si>
  <si>
    <t>その他連盟</t>
    <rPh sb="2" eb="3">
      <t>タ</t>
    </rPh>
    <rPh sb="3" eb="5">
      <t>レンメイ</t>
    </rPh>
    <phoneticPr fontId="2"/>
  </si>
  <si>
    <t>〇</t>
    <phoneticPr fontId="2"/>
  </si>
  <si>
    <t>00123456</t>
    <phoneticPr fontId="2"/>
  </si>
  <si>
    <t>〇</t>
    <phoneticPr fontId="2"/>
  </si>
  <si>
    <t>その他連盟の方は○をつけてください</t>
    <rPh sb="2" eb="3">
      <t>タ</t>
    </rPh>
    <rPh sb="3" eb="5">
      <t>レンメイ</t>
    </rPh>
    <rPh sb="6" eb="7">
      <t>ホウ</t>
    </rPh>
    <phoneticPr fontId="2"/>
  </si>
  <si>
    <t>人</t>
  </si>
  <si>
    <t>人</t>
    <rPh sb="0" eb="1">
      <t>ニン</t>
    </rPh>
    <phoneticPr fontId="2"/>
  </si>
  <si>
    <t>+</t>
  </si>
  <si>
    <t>+</t>
    <phoneticPr fontId="2"/>
  </si>
  <si>
    <t>人</t>
    <rPh sb="0" eb="1">
      <t>ニン</t>
    </rPh>
    <phoneticPr fontId="2"/>
  </si>
  <si>
    <t>参加団体数
を入力</t>
    <rPh sb="0" eb="2">
      <t>サンカ</t>
    </rPh>
    <rPh sb="2" eb="4">
      <t>ダンタイ</t>
    </rPh>
    <rPh sb="7" eb="9">
      <t>ニュウリョク</t>
    </rPh>
    <phoneticPr fontId="2"/>
  </si>
  <si>
    <t>その他連盟
登録者数
を入力</t>
    <rPh sb="2" eb="3">
      <t>タ</t>
    </rPh>
    <rPh sb="3" eb="5">
      <t>レンメイ</t>
    </rPh>
    <rPh sb="6" eb="8">
      <t>トウロク</t>
    </rPh>
    <rPh sb="8" eb="9">
      <t>シャ</t>
    </rPh>
    <rPh sb="12" eb="14">
      <t>ニュウリョク</t>
    </rPh>
    <phoneticPr fontId="2"/>
  </si>
  <si>
    <t>壮年男子A（予備）</t>
    <rPh sb="0" eb="2">
      <t>ソウネン</t>
    </rPh>
    <rPh sb="2" eb="3">
      <t>オトコ</t>
    </rPh>
    <rPh sb="6" eb="8">
      <t>ヨビ</t>
    </rPh>
    <phoneticPr fontId="2"/>
  </si>
  <si>
    <t>壮年男子団体戦B（65歳以上の合算400歳）</t>
    <rPh sb="0" eb="2">
      <t>ソウネン</t>
    </rPh>
    <rPh sb="2" eb="4">
      <t>ダンシ</t>
    </rPh>
    <rPh sb="4" eb="7">
      <t>ダンタイセン</t>
    </rPh>
    <rPh sb="11" eb="14">
      <t>サイイジョウ</t>
    </rPh>
    <rPh sb="15" eb="17">
      <t>ガッサン</t>
    </rPh>
    <rPh sb="20" eb="21">
      <t>サイ</t>
    </rPh>
    <phoneticPr fontId="2"/>
  </si>
  <si>
    <t>壮年男子団体戦B（65歳以上の合算400歳）</t>
    <phoneticPr fontId="2"/>
  </si>
  <si>
    <t>壮年男子B（予備）</t>
    <rPh sb="0" eb="2">
      <t>ソウネン</t>
    </rPh>
    <rPh sb="2" eb="3">
      <t>オトコ</t>
    </rPh>
    <rPh sb="6" eb="8">
      <t>ヨビ</t>
    </rPh>
    <phoneticPr fontId="2"/>
  </si>
  <si>
    <t>成年女子団体戦（30歳以上の合算210歳）</t>
    <rPh sb="0" eb="2">
      <t>セイネン</t>
    </rPh>
    <rPh sb="2" eb="4">
      <t>ジョシ</t>
    </rPh>
    <rPh sb="4" eb="6">
      <t>ダンタイ</t>
    </rPh>
    <rPh sb="6" eb="7">
      <t>セン</t>
    </rPh>
    <rPh sb="10" eb="13">
      <t>サイイジョウ</t>
    </rPh>
    <rPh sb="14" eb="16">
      <t>ガッサン</t>
    </rPh>
    <rPh sb="19" eb="20">
      <t>サイ</t>
    </rPh>
    <phoneticPr fontId="2"/>
  </si>
  <si>
    <t>成年女子（予備）</t>
    <rPh sb="0" eb="2">
      <t>セイネン</t>
    </rPh>
    <rPh sb="2" eb="4">
      <t>ジョシ</t>
    </rPh>
    <rPh sb="5" eb="7">
      <t>ヨビ</t>
    </rPh>
    <phoneticPr fontId="2"/>
  </si>
  <si>
    <t>壮年女子団体戦（45歳以上の合算300歳）</t>
    <phoneticPr fontId="2"/>
  </si>
  <si>
    <t>壮年女子（予備）</t>
    <rPh sb="0" eb="2">
      <t>ソウネン</t>
    </rPh>
    <rPh sb="2" eb="4">
      <t>ジョシ</t>
    </rPh>
    <rPh sb="5" eb="7">
      <t>ヨビ</t>
    </rPh>
    <phoneticPr fontId="2"/>
  </si>
  <si>
    <t>壮年女子（予備）</t>
    <rPh sb="2" eb="4">
      <t>ジョシ</t>
    </rPh>
    <rPh sb="5" eb="7">
      <t>ヨビ</t>
    </rPh>
    <phoneticPr fontId="2"/>
  </si>
  <si>
    <t>年代別混合団体戦A（ペア合計年齢60・70・80歳以上）</t>
    <phoneticPr fontId="2"/>
  </si>
  <si>
    <t>年代別混合A（予備）</t>
    <rPh sb="0" eb="3">
      <t>ネンダイベツ</t>
    </rPh>
    <rPh sb="3" eb="5">
      <t>コンゴウ</t>
    </rPh>
    <rPh sb="7" eb="9">
      <t>ヨビ</t>
    </rPh>
    <phoneticPr fontId="2"/>
  </si>
  <si>
    <t>年代別混合団体戦B（45歳以上の合算300歳）</t>
    <phoneticPr fontId="2"/>
  </si>
  <si>
    <t>年代別混合B（予備）</t>
    <rPh sb="0" eb="3">
      <t>ネンダイベツ</t>
    </rPh>
    <rPh sb="3" eb="5">
      <t>コンゴウ</t>
    </rPh>
    <rPh sb="7" eb="9">
      <t>ヨビ</t>
    </rPh>
    <phoneticPr fontId="2"/>
  </si>
  <si>
    <t>年代別混合団体戦C（55歳以上の合算360歳）</t>
    <phoneticPr fontId="2"/>
  </si>
  <si>
    <t>年代別混合C（予備）</t>
    <rPh sb="0" eb="3">
      <t>ネンダイベツ</t>
    </rPh>
    <rPh sb="3" eb="5">
      <t>コンゴウ</t>
    </rPh>
    <rPh sb="7" eb="9">
      <t>ヨビ</t>
    </rPh>
    <phoneticPr fontId="2"/>
  </si>
  <si>
    <t>１／１７</t>
    <phoneticPr fontId="2"/>
  </si>
  <si>
    <t>２／１７</t>
    <phoneticPr fontId="2"/>
  </si>
  <si>
    <t>３／１７</t>
    <phoneticPr fontId="2"/>
  </si>
  <si>
    <t>４／１７</t>
    <phoneticPr fontId="2"/>
  </si>
  <si>
    <t>５／１７</t>
    <phoneticPr fontId="2"/>
  </si>
  <si>
    <t>６／１７</t>
    <phoneticPr fontId="2"/>
  </si>
  <si>
    <t>７／１７</t>
    <phoneticPr fontId="2"/>
  </si>
  <si>
    <t>８／１７</t>
    <phoneticPr fontId="2"/>
  </si>
  <si>
    <t>９／１７</t>
    <phoneticPr fontId="2"/>
  </si>
  <si>
    <t>１０／１７</t>
    <phoneticPr fontId="2"/>
  </si>
  <si>
    <t>１１／１７</t>
    <phoneticPr fontId="2"/>
  </si>
  <si>
    <t>１２／１７</t>
    <phoneticPr fontId="2"/>
  </si>
  <si>
    <t>１６／１７</t>
    <phoneticPr fontId="2"/>
  </si>
  <si>
    <t>１７／１７</t>
    <phoneticPr fontId="2"/>
  </si>
  <si>
    <t xml:space="preserve">〒 </t>
    <phoneticPr fontId="2"/>
  </si>
  <si>
    <t>１５／１７</t>
    <phoneticPr fontId="2"/>
  </si>
  <si>
    <t>１４／１７</t>
    <phoneticPr fontId="2"/>
  </si>
  <si>
    <t>１３／１７</t>
    <phoneticPr fontId="2"/>
  </si>
  <si>
    <t>女</t>
  </si>
  <si>
    <t>女</t>
    <rPh sb="0" eb="1">
      <t>オンナ</t>
    </rPh>
    <phoneticPr fontId="2"/>
  </si>
  <si>
    <t>壮年女子団体戦（45歳以上の合算300歳）</t>
    <rPh sb="0" eb="2">
      <t>ソウネン</t>
    </rPh>
    <rPh sb="2" eb="4">
      <t>ジョシ</t>
    </rPh>
    <rPh sb="4" eb="6">
      <t>ダンタイ</t>
    </rPh>
    <rPh sb="6" eb="7">
      <t>セン</t>
    </rPh>
    <rPh sb="10" eb="13">
      <t>サイイジョウ</t>
    </rPh>
    <rPh sb="14" eb="16">
      <t>ガッサン</t>
    </rPh>
    <rPh sb="19" eb="20">
      <t>サイ</t>
    </rPh>
    <phoneticPr fontId="2"/>
  </si>
  <si>
    <t>第1９回全国社会人クラブ対抗シニアバドミントン選手権大会申込書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</si>
</sst>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yyyy/m/d;@"/>
    <numFmt numFmtId="177" formatCode="[$-411]ge\.m\.d;@"/>
    <numFmt numFmtId="178" formatCode="[$-411]ggge&quot;年&quot;m&quot;月&quot;d&quot;日&quot;;@"/>
    <numFmt numFmtId="179" formatCode="yyyy&quot;年&quot;m&quot;月&quot;d&quot;日&quot;;@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4"/>
      <color indexed="9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4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4" fillId="0" borderId="11" xfId="0" applyNumberFormat="1" applyFont="1" applyBorder="1" applyAlignment="1" applyProtection="1">
      <alignment horizontal="center" vertical="center"/>
    </xf>
    <xf numFmtId="0" fontId="4" fillId="0" borderId="14" xfId="0" applyNumberFormat="1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4" fillId="0" borderId="16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24" borderId="18" xfId="0" applyFont="1" applyFill="1" applyBorder="1" applyAlignment="1" applyProtection="1">
      <alignment horizontal="center" vertical="center"/>
    </xf>
    <xf numFmtId="0" fontId="3" fillId="24" borderId="19" xfId="0" applyFont="1" applyFill="1" applyBorder="1" applyAlignment="1" applyProtection="1">
      <alignment horizontal="center" vertical="center"/>
    </xf>
    <xf numFmtId="0" fontId="3" fillId="24" borderId="20" xfId="0" applyFont="1" applyFill="1" applyBorder="1" applyAlignment="1" applyProtection="1">
      <alignment horizontal="center" vertical="center"/>
    </xf>
    <xf numFmtId="0" fontId="3" fillId="24" borderId="21" xfId="0" applyFont="1" applyFill="1" applyBorder="1" applyAlignment="1" applyProtection="1">
      <alignment horizontal="center" vertical="center"/>
    </xf>
    <xf numFmtId="0" fontId="3" fillId="24" borderId="0" xfId="0" applyFont="1" applyFill="1" applyAlignment="1" applyProtection="1">
      <alignment horizontal="left" vertical="center"/>
    </xf>
    <xf numFmtId="57" fontId="4" fillId="0" borderId="11" xfId="0" applyNumberFormat="1" applyFont="1" applyBorder="1" applyAlignment="1" applyProtection="1">
      <alignment horizontal="center" vertical="center"/>
    </xf>
    <xf numFmtId="57" fontId="4" fillId="0" borderId="14" xfId="0" applyNumberFormat="1" applyFont="1" applyBorder="1" applyAlignment="1" applyProtection="1">
      <alignment horizontal="center" vertical="center"/>
    </xf>
    <xf numFmtId="177" fontId="4" fillId="0" borderId="11" xfId="0" applyNumberFormat="1" applyFont="1" applyBorder="1" applyAlignment="1" applyProtection="1">
      <alignment horizontal="center" vertical="center"/>
    </xf>
    <xf numFmtId="0" fontId="0" fillId="24" borderId="0" xfId="0" applyFill="1" applyAlignment="1" applyProtection="1">
      <alignment horizontal="center" vertical="center"/>
    </xf>
    <xf numFmtId="179" fontId="6" fillId="0" borderId="22" xfId="0" applyNumberFormat="1" applyFont="1" applyBorder="1" applyAlignment="1" applyProtection="1">
      <alignment horizontal="center" vertical="center"/>
      <protection locked="0"/>
    </xf>
    <xf numFmtId="14" fontId="3" fillId="25" borderId="0" xfId="0" applyNumberFormat="1" applyFont="1" applyFill="1" applyAlignment="1">
      <alignment horizontal="center" vertical="center"/>
    </xf>
    <xf numFmtId="49" fontId="3" fillId="25" borderId="0" xfId="0" applyNumberFormat="1" applyFont="1" applyFill="1" applyAlignment="1" applyProtection="1">
      <alignment horizontal="center" vertical="center"/>
      <protection locked="0"/>
    </xf>
    <xf numFmtId="0" fontId="3" fillId="25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center" vertical="center"/>
    </xf>
    <xf numFmtId="0" fontId="0" fillId="27" borderId="22" xfId="0" applyFill="1" applyBorder="1" applyAlignment="1" applyProtection="1">
      <alignment horizontal="center" vertical="center"/>
      <protection locked="0"/>
    </xf>
    <xf numFmtId="0" fontId="0" fillId="27" borderId="23" xfId="0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left" vertical="center" indent="1" shrinkToFit="1"/>
    </xf>
    <xf numFmtId="0" fontId="12" fillId="0" borderId="0" xfId="0" applyFont="1" applyAlignment="1">
      <alignment horizontal="center" vertical="center"/>
    </xf>
    <xf numFmtId="177" fontId="0" fillId="0" borderId="25" xfId="0" applyNumberForma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indent="1" shrinkToFit="1"/>
    </xf>
    <xf numFmtId="0" fontId="3" fillId="0" borderId="0" xfId="0" applyFont="1" applyFill="1" applyAlignment="1">
      <alignment horizontal="center" vertical="center"/>
    </xf>
    <xf numFmtId="0" fontId="3" fillId="24" borderId="18" xfId="0" applyFont="1" applyFill="1" applyBorder="1" applyAlignment="1">
      <alignment horizontal="center" vertical="center"/>
    </xf>
    <xf numFmtId="0" fontId="3" fillId="24" borderId="19" xfId="0" applyFont="1" applyFill="1" applyBorder="1" applyAlignment="1">
      <alignment horizontal="center" vertical="center"/>
    </xf>
    <xf numFmtId="0" fontId="3" fillId="24" borderId="27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41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1" fontId="12" fillId="0" borderId="0" xfId="0" applyNumberFormat="1" applyFont="1" applyBorder="1">
      <alignment vertical="center"/>
    </xf>
    <xf numFmtId="41" fontId="12" fillId="0" borderId="0" xfId="0" applyNumberFormat="1" applyFont="1" applyBorder="1" applyAlignment="1">
      <alignment horizontal="center" vertical="center"/>
    </xf>
    <xf numFmtId="41" fontId="12" fillId="0" borderId="0" xfId="0" applyNumberFormat="1" applyFont="1" applyBorder="1" applyAlignment="1">
      <alignment vertical="center"/>
    </xf>
    <xf numFmtId="0" fontId="12" fillId="0" borderId="0" xfId="0" applyFont="1" applyBorder="1">
      <alignment vertical="center"/>
    </xf>
    <xf numFmtId="3" fontId="1" fillId="0" borderId="0" xfId="0" applyNumberFormat="1" applyFont="1" applyAlignment="1">
      <alignment horizontal="center" vertical="center"/>
    </xf>
    <xf numFmtId="41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>
      <alignment vertical="center"/>
    </xf>
    <xf numFmtId="0" fontId="12" fillId="0" borderId="30" xfId="0" applyFont="1" applyBorder="1" applyAlignment="1">
      <alignment horizontal="right" vertical="center"/>
    </xf>
    <xf numFmtId="0" fontId="12" fillId="24" borderId="29" xfId="0" applyFont="1" applyFill="1" applyBorder="1" applyAlignment="1" applyProtection="1">
      <alignment horizontal="center" vertical="center"/>
      <protection locked="0"/>
    </xf>
    <xf numFmtId="0" fontId="12" fillId="0" borderId="30" xfId="0" applyFont="1" applyBorder="1" applyAlignment="1">
      <alignment horizontal="center" vertical="center"/>
    </xf>
    <xf numFmtId="3" fontId="12" fillId="0" borderId="29" xfId="0" applyNumberFormat="1" applyFont="1" applyBorder="1" applyAlignment="1">
      <alignment horizontal="center" vertical="center"/>
    </xf>
    <xf numFmtId="41" fontId="12" fillId="0" borderId="31" xfId="0" applyNumberFormat="1" applyFont="1" applyBorder="1">
      <alignment vertical="center"/>
    </xf>
    <xf numFmtId="41" fontId="12" fillId="0" borderId="32" xfId="0" applyNumberFormat="1" applyFont="1" applyBorder="1" applyAlignment="1">
      <alignment horizontal="center" vertical="center"/>
    </xf>
    <xf numFmtId="41" fontId="12" fillId="0" borderId="32" xfId="0" applyNumberFormat="1" applyFont="1" applyBorder="1">
      <alignment vertical="center"/>
    </xf>
    <xf numFmtId="0" fontId="12" fillId="0" borderId="33" xfId="0" applyFont="1" applyBorder="1" applyAlignment="1">
      <alignment horizontal="center" vertical="center"/>
    </xf>
    <xf numFmtId="0" fontId="12" fillId="0" borderId="30" xfId="0" applyFont="1" applyBorder="1" applyProtection="1">
      <alignment vertical="center"/>
      <protection locked="0"/>
    </xf>
    <xf numFmtId="3" fontId="12" fillId="0" borderId="34" xfId="0" applyNumberFormat="1" applyFont="1" applyBorder="1" applyAlignment="1">
      <alignment horizontal="center" vertical="center"/>
    </xf>
    <xf numFmtId="41" fontId="12" fillId="0" borderId="35" xfId="0" applyNumberFormat="1" applyFont="1" applyBorder="1">
      <alignment vertical="center"/>
    </xf>
    <xf numFmtId="0" fontId="12" fillId="0" borderId="11" xfId="0" applyFont="1" applyBorder="1" applyProtection="1">
      <alignment vertical="center"/>
      <protection locked="0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41" fontId="12" fillId="0" borderId="0" xfId="0" applyNumberFormat="1" applyFont="1">
      <alignment vertical="center"/>
    </xf>
    <xf numFmtId="41" fontId="12" fillId="0" borderId="0" xfId="0" applyNumberFormat="1" applyFont="1" applyAlignment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right" vertical="center"/>
      <protection locked="0"/>
    </xf>
    <xf numFmtId="0" fontId="3" fillId="24" borderId="21" xfId="0" applyFont="1" applyFill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/>
    </xf>
    <xf numFmtId="0" fontId="3" fillId="0" borderId="38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indent="1" shrinkToFit="1"/>
    </xf>
    <xf numFmtId="57" fontId="4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33" fillId="28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vertical="center" wrapText="1"/>
    </xf>
    <xf numFmtId="0" fontId="3" fillId="26" borderId="22" xfId="0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3" fillId="29" borderId="14" xfId="0" applyFont="1" applyFill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29" borderId="23" xfId="0" applyFont="1" applyFill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29" borderId="22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 applyProtection="1">
      <alignment horizontal="right" vertical="center"/>
      <protection locked="0"/>
    </xf>
    <xf numFmtId="177" fontId="3" fillId="0" borderId="40" xfId="0" applyNumberFormat="1" applyFont="1" applyBorder="1" applyAlignment="1" applyProtection="1">
      <alignment horizontal="left" vertical="center"/>
      <protection locked="0"/>
    </xf>
    <xf numFmtId="0" fontId="0" fillId="27" borderId="42" xfId="0" applyFill="1" applyBorder="1" applyAlignment="1" applyProtection="1">
      <alignment horizontal="center" vertical="center"/>
      <protection locked="0"/>
    </xf>
    <xf numFmtId="0" fontId="3" fillId="29" borderId="20" xfId="0" applyFont="1" applyFill="1" applyBorder="1" applyAlignment="1" applyProtection="1">
      <alignment horizontal="center" vertical="center"/>
      <protection locked="0"/>
    </xf>
    <xf numFmtId="0" fontId="44" fillId="30" borderId="0" xfId="0" applyFont="1" applyFill="1" applyAlignment="1">
      <alignment vertical="center" shrinkToFit="1"/>
    </xf>
    <xf numFmtId="0" fontId="0" fillId="0" borderId="22" xfId="0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177" fontId="0" fillId="0" borderId="40" xfId="0" applyNumberFormat="1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left" vertical="center" indent="1" shrinkToFit="1"/>
    </xf>
    <xf numFmtId="0" fontId="5" fillId="0" borderId="26" xfId="0" applyFont="1" applyBorder="1" applyAlignment="1" applyProtection="1">
      <alignment horizontal="left" vertical="center" indent="1" shrinkToFit="1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12" fillId="0" borderId="3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12" fillId="0" borderId="0" xfId="0" applyNumberFormat="1" applyFont="1" applyAlignment="1">
      <alignment horizontal="left" vertical="center"/>
    </xf>
    <xf numFmtId="0" fontId="3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vertical="center"/>
      <protection locked="0"/>
    </xf>
    <xf numFmtId="0" fontId="3" fillId="0" borderId="6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41" xfId="0" applyFont="1" applyBorder="1">
      <alignment vertical="center"/>
    </xf>
    <xf numFmtId="49" fontId="3" fillId="25" borderId="0" xfId="0" quotePrefix="1" applyNumberFormat="1" applyFont="1" applyFill="1" applyAlignment="1" applyProtection="1">
      <alignment horizontal="center" vertical="center"/>
      <protection locked="0"/>
    </xf>
    <xf numFmtId="0" fontId="12" fillId="33" borderId="32" xfId="0" applyFont="1" applyFill="1" applyBorder="1" applyAlignment="1">
      <alignment horizontal="center" vertical="center"/>
    </xf>
    <xf numFmtId="41" fontId="12" fillId="0" borderId="31" xfId="0" applyNumberFormat="1" applyFont="1" applyBorder="1" applyAlignment="1">
      <alignment horizontal="center" vertical="center"/>
    </xf>
    <xf numFmtId="41" fontId="12" fillId="0" borderId="67" xfId="0" applyNumberFormat="1" applyFont="1" applyBorder="1" applyAlignment="1">
      <alignment horizontal="center" vertical="center"/>
    </xf>
    <xf numFmtId="41" fontId="12" fillId="0" borderId="68" xfId="0" applyNumberFormat="1" applyFont="1" applyBorder="1" applyAlignment="1">
      <alignment horizontal="center" vertical="center"/>
    </xf>
    <xf numFmtId="41" fontId="12" fillId="0" borderId="14" xfId="0" applyNumberFormat="1" applyFont="1" applyBorder="1" applyAlignment="1">
      <alignment horizontal="center" vertical="center"/>
    </xf>
    <xf numFmtId="41" fontId="12" fillId="0" borderId="67" xfId="0" applyNumberFormat="1" applyFont="1" applyBorder="1">
      <alignment vertical="center"/>
    </xf>
    <xf numFmtId="41" fontId="12" fillId="0" borderId="68" xfId="0" applyNumberFormat="1" applyFont="1" applyBorder="1">
      <alignment vertical="center"/>
    </xf>
    <xf numFmtId="41" fontId="12" fillId="0" borderId="14" xfId="0" applyNumberFormat="1" applyFont="1" applyBorder="1">
      <alignment vertical="center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28" xfId="0" applyFont="1" applyBorder="1" applyAlignment="1" applyProtection="1">
      <alignment horizontal="left" vertical="center" shrinkToFit="1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35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 indent="1" shrinkToFit="1"/>
    </xf>
    <xf numFmtId="0" fontId="5" fillId="0" borderId="47" xfId="0" applyFont="1" applyBorder="1" applyAlignment="1" applyProtection="1">
      <alignment horizontal="left" vertical="center" indent="1" shrinkToFit="1"/>
    </xf>
    <xf numFmtId="0" fontId="5" fillId="0" borderId="0" xfId="0" applyFont="1" applyAlignment="1" applyProtection="1">
      <alignment horizontal="center" vertical="center"/>
      <protection locked="0"/>
    </xf>
    <xf numFmtId="0" fontId="44" fillId="30" borderId="0" xfId="0" applyFont="1" applyFill="1" applyAlignment="1">
      <alignment horizontal="center" vertical="center"/>
    </xf>
    <xf numFmtId="0" fontId="33" fillId="30" borderId="0" xfId="0" applyFont="1" applyFill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24" borderId="54" xfId="0" applyFont="1" applyFill="1" applyBorder="1" applyAlignment="1" applyProtection="1">
      <alignment horizontal="center" vertical="center"/>
      <protection locked="0"/>
    </xf>
    <xf numFmtId="0" fontId="4" fillId="24" borderId="55" xfId="0" applyFont="1" applyFill="1" applyBorder="1" applyAlignment="1" applyProtection="1">
      <alignment horizontal="center" vertical="center"/>
      <protection locked="0"/>
    </xf>
    <xf numFmtId="0" fontId="4" fillId="24" borderId="56" xfId="0" applyFont="1" applyFill="1" applyBorder="1" applyAlignment="1" applyProtection="1">
      <alignment horizontal="center" vertical="center"/>
      <protection locked="0"/>
    </xf>
    <xf numFmtId="0" fontId="10" fillId="0" borderId="5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8" xfId="0" applyFont="1" applyBorder="1" applyAlignment="1" applyProtection="1">
      <alignment horizontal="center" vertical="center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left" vertical="center" indent="1" shrinkToFit="1"/>
    </xf>
    <xf numFmtId="0" fontId="3" fillId="0" borderId="43" xfId="0" applyFont="1" applyBorder="1" applyAlignment="1" applyProtection="1">
      <alignment horizontal="left" vertical="center" indent="1" shrinkToFit="1"/>
    </xf>
    <xf numFmtId="0" fontId="10" fillId="0" borderId="1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left" vertical="center" indent="1" shrinkToFit="1"/>
    </xf>
    <xf numFmtId="0" fontId="5" fillId="0" borderId="62" xfId="0" applyFont="1" applyBorder="1" applyAlignment="1" applyProtection="1">
      <alignment horizontal="left" vertical="center" indent="1" shrinkToFit="1"/>
    </xf>
    <xf numFmtId="0" fontId="41" fillId="0" borderId="48" xfId="0" applyFont="1" applyBorder="1" applyAlignment="1" applyProtection="1">
      <alignment horizontal="center" vertical="center"/>
    </xf>
    <xf numFmtId="0" fontId="41" fillId="0" borderId="49" xfId="0" applyFont="1" applyBorder="1" applyAlignment="1" applyProtection="1">
      <alignment horizontal="center" vertical="center"/>
    </xf>
    <xf numFmtId="0" fontId="41" fillId="0" borderId="50" xfId="0" applyFont="1" applyBorder="1" applyAlignment="1" applyProtection="1">
      <alignment horizontal="center" vertical="center"/>
    </xf>
    <xf numFmtId="0" fontId="41" fillId="0" borderId="51" xfId="0" applyFont="1" applyBorder="1" applyAlignment="1" applyProtection="1">
      <alignment horizontal="center" vertical="center"/>
    </xf>
    <xf numFmtId="0" fontId="41" fillId="0" borderId="52" xfId="0" applyFont="1" applyBorder="1" applyAlignment="1" applyProtection="1">
      <alignment horizontal="center" vertical="center"/>
    </xf>
    <xf numFmtId="0" fontId="41" fillId="0" borderId="53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33" fillId="30" borderId="0" xfId="0" applyFont="1" applyFill="1" applyAlignment="1" applyProtection="1">
      <alignment horizontal="center" vertical="center"/>
      <protection locked="0"/>
    </xf>
    <xf numFmtId="0" fontId="3" fillId="30" borderId="0" xfId="0" applyFont="1" applyFill="1" applyAlignment="1" applyProtection="1">
      <alignment horizontal="center" vertical="center"/>
      <protection locked="0"/>
    </xf>
    <xf numFmtId="0" fontId="39" fillId="24" borderId="0" xfId="0" applyFont="1" applyFill="1" applyAlignment="1">
      <alignment horizontal="right" vertical="center" wrapText="1"/>
    </xf>
    <xf numFmtId="0" fontId="40" fillId="24" borderId="0" xfId="0" applyFont="1" applyFill="1" applyAlignment="1">
      <alignment horizontal="right" vertical="center"/>
    </xf>
    <xf numFmtId="178" fontId="4" fillId="24" borderId="0" xfId="0" applyNumberFormat="1" applyFont="1" applyFill="1" applyAlignment="1" applyProtection="1">
      <alignment horizontal="left" vertical="center"/>
      <protection locked="0"/>
    </xf>
    <xf numFmtId="0" fontId="3" fillId="24" borderId="0" xfId="0" applyFont="1" applyFill="1" applyAlignment="1">
      <alignment horizontal="center" vertical="center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24" borderId="16" xfId="0" applyFont="1" applyFill="1" applyBorder="1" applyAlignment="1" applyProtection="1">
      <alignment horizontal="left" vertical="center"/>
      <protection locked="0"/>
    </xf>
    <xf numFmtId="0" fontId="33" fillId="32" borderId="0" xfId="0" applyFont="1" applyFill="1" applyAlignment="1" applyProtection="1">
      <alignment horizontal="center" vertical="center"/>
      <protection locked="0"/>
    </xf>
    <xf numFmtId="0" fontId="3" fillId="24" borderId="0" xfId="0" applyFont="1" applyFill="1" applyAlignment="1">
      <alignment horizontal="center" vertical="center" wrapText="1"/>
    </xf>
    <xf numFmtId="0" fontId="4" fillId="31" borderId="16" xfId="0" applyFont="1" applyFill="1" applyBorder="1" applyAlignment="1" applyProtection="1">
      <alignment horizontal="left" vertical="center"/>
      <protection locked="0"/>
    </xf>
    <xf numFmtId="0" fontId="3" fillId="32" borderId="0" xfId="0" applyFont="1" applyFill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4" borderId="59" xfId="0" applyFont="1" applyFill="1" applyBorder="1" applyAlignment="1" applyProtection="1">
      <alignment horizontal="center" vertical="center"/>
      <protection locked="0"/>
    </xf>
    <xf numFmtId="0" fontId="4" fillId="24" borderId="60" xfId="0" applyFont="1" applyFill="1" applyBorder="1" applyAlignment="1" applyProtection="1">
      <alignment horizontal="center" vertical="center"/>
      <protection locked="0"/>
    </xf>
    <xf numFmtId="0" fontId="4" fillId="24" borderId="61" xfId="0" applyFont="1" applyFill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35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 applyProtection="1">
      <alignment horizontal="center" vertical="center"/>
      <protection locked="0"/>
    </xf>
    <xf numFmtId="178" fontId="4" fillId="0" borderId="0" xfId="0" applyNumberFormat="1" applyFont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horizontal="left" vertical="center"/>
    </xf>
    <xf numFmtId="12" fontId="36" fillId="0" borderId="0" xfId="0" quotePrefix="1" applyNumberFormat="1" applyFont="1" applyBorder="1" applyAlignment="1" applyProtection="1">
      <alignment horizontal="center" vertical="center" shrinkToFit="1"/>
      <protection locked="0"/>
    </xf>
    <xf numFmtId="41" fontId="12" fillId="0" borderId="0" xfId="0" applyNumberFormat="1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right" vertical="center"/>
    </xf>
    <xf numFmtId="41" fontId="35" fillId="0" borderId="0" xfId="0" applyNumberFormat="1" applyFont="1" applyBorder="1" applyAlignment="1">
      <alignment horizontal="center" vertical="center" shrinkToFit="1"/>
    </xf>
    <xf numFmtId="178" fontId="4" fillId="0" borderId="0" xfId="0" applyNumberFormat="1" applyFont="1" applyAlignment="1" applyProtection="1">
      <alignment horizontal="left" vertical="center"/>
    </xf>
    <xf numFmtId="178" fontId="12" fillId="0" borderId="0" xfId="0" applyNumberFormat="1" applyFont="1" applyAlignment="1">
      <alignment horizontal="left" vertical="center"/>
    </xf>
    <xf numFmtId="0" fontId="37" fillId="24" borderId="34" xfId="0" applyFont="1" applyFill="1" applyBorder="1" applyAlignment="1">
      <alignment horizontal="center" vertical="center" wrapText="1"/>
    </xf>
    <xf numFmtId="0" fontId="37" fillId="24" borderId="28" xfId="0" applyFont="1" applyFill="1" applyBorder="1" applyAlignment="1">
      <alignment horizontal="center" vertical="center"/>
    </xf>
    <xf numFmtId="0" fontId="37" fillId="33" borderId="34" xfId="0" applyFont="1" applyFill="1" applyBorder="1" applyAlignment="1">
      <alignment horizontal="center" vertical="center" wrapText="1"/>
    </xf>
    <xf numFmtId="0" fontId="37" fillId="33" borderId="28" xfId="0" applyFont="1" applyFill="1" applyBorder="1" applyAlignment="1">
      <alignment horizontal="center" vertical="center"/>
    </xf>
    <xf numFmtId="3" fontId="12" fillId="0" borderId="63" xfId="0" applyNumberFormat="1" applyFont="1" applyBorder="1" applyAlignment="1">
      <alignment horizontal="center" vertical="center"/>
    </xf>
    <xf numFmtId="3" fontId="12" fillId="0" borderId="64" xfId="0" applyNumberFormat="1" applyFont="1" applyBorder="1" applyAlignment="1">
      <alignment horizontal="center" vertical="center"/>
    </xf>
    <xf numFmtId="3" fontId="12" fillId="0" borderId="65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15490" name="Line 1">
          <a:extLst>
            <a:ext uri="{FF2B5EF4-FFF2-40B4-BE49-F238E27FC236}">
              <a16:creationId xmlns:a16="http://schemas.microsoft.com/office/drawing/2014/main" id="{4FAE41B5-01C3-4A18-849A-11C6A145FA1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15491" name="Line 17">
          <a:extLst>
            <a:ext uri="{FF2B5EF4-FFF2-40B4-BE49-F238E27FC236}">
              <a16:creationId xmlns:a16="http://schemas.microsoft.com/office/drawing/2014/main" id="{EF418C32-EC67-4BA4-9CC1-8BBA2DB89D28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15492" name="Line 19">
          <a:extLst>
            <a:ext uri="{FF2B5EF4-FFF2-40B4-BE49-F238E27FC236}">
              <a16:creationId xmlns:a16="http://schemas.microsoft.com/office/drawing/2014/main" id="{CB704459-E9D6-4A9B-985E-5EE1B0AAEF81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647700</xdr:colOff>
      <xdr:row>42</xdr:row>
      <xdr:rowOff>76200</xdr:rowOff>
    </xdr:from>
    <xdr:to>
      <xdr:col>16</xdr:col>
      <xdr:colOff>647700</xdr:colOff>
      <xdr:row>45</xdr:row>
      <xdr:rowOff>228600</xdr:rowOff>
    </xdr:to>
    <xdr:sp macro="" textlink="">
      <xdr:nvSpPr>
        <xdr:cNvPr id="15493" name="Line 101">
          <a:extLst>
            <a:ext uri="{FF2B5EF4-FFF2-40B4-BE49-F238E27FC236}">
              <a16:creationId xmlns:a16="http://schemas.microsoft.com/office/drawing/2014/main" id="{98EF54ED-837F-4421-9F03-E474860FA3C2}"/>
            </a:ext>
          </a:extLst>
        </xdr:cNvPr>
        <xdr:cNvSpPr>
          <a:spLocks noChangeShapeType="1"/>
        </xdr:cNvSpPr>
      </xdr:nvSpPr>
      <xdr:spPr bwMode="auto">
        <a:xfrm>
          <a:off x="11782425" y="10534650"/>
          <a:ext cx="0" cy="65722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342899</xdr:rowOff>
    </xdr:from>
    <xdr:to>
      <xdr:col>11</xdr:col>
      <xdr:colOff>447673</xdr:colOff>
      <xdr:row>6</xdr:row>
      <xdr:rowOff>9523</xdr:rowOff>
    </xdr:to>
    <xdr:sp macro="" textlink="">
      <xdr:nvSpPr>
        <xdr:cNvPr id="11" name="Line 197">
          <a:extLst>
            <a:ext uri="{FF2B5EF4-FFF2-40B4-BE49-F238E27FC236}">
              <a16:creationId xmlns:a16="http://schemas.microsoft.com/office/drawing/2014/main" id="{A40B98F4-282E-4F38-96F0-7B680A9A0505}"/>
            </a:ext>
          </a:extLst>
        </xdr:cNvPr>
        <xdr:cNvSpPr>
          <a:spLocks noChangeShapeType="1"/>
        </xdr:cNvSpPr>
      </xdr:nvSpPr>
      <xdr:spPr bwMode="auto">
        <a:xfrm flipH="1" flipV="1">
          <a:off x="6934199" y="742949"/>
          <a:ext cx="438149" cy="933449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66677</xdr:colOff>
      <xdr:row>48</xdr:row>
      <xdr:rowOff>0</xdr:rowOff>
    </xdr:from>
    <xdr:to>
      <xdr:col>9</xdr:col>
      <xdr:colOff>795334</xdr:colOff>
      <xdr:row>48</xdr:row>
      <xdr:rowOff>157163</xdr:rowOff>
    </xdr:to>
    <xdr:sp macro="" textlink="">
      <xdr:nvSpPr>
        <xdr:cNvPr id="12" name="左中かっこ 11">
          <a:extLst>
            <a:ext uri="{FF2B5EF4-FFF2-40B4-BE49-F238E27FC236}">
              <a16:creationId xmlns:a16="http://schemas.microsoft.com/office/drawing/2014/main" id="{B69E1CAE-01E5-4F8B-844A-D1360C2993D3}"/>
            </a:ext>
          </a:extLst>
        </xdr:cNvPr>
        <xdr:cNvSpPr/>
      </xdr:nvSpPr>
      <xdr:spPr>
        <a:xfrm rot="-5400000">
          <a:off x="3157536" y="8453441"/>
          <a:ext cx="157163" cy="6338882"/>
        </a:xfrm>
        <a:prstGeom prst="lef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3725689-C9EE-4687-B98C-68AF1FEA73A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CB063E1-700F-47E1-9D0A-A534B4F7015A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038EFC23-6732-4E21-B730-DEF42CD30497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F6B89864-7E38-4452-9739-70184F0CF946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FA61FEC-01C6-49F1-8E27-F7061F3CC910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A6E2C60-1C99-4234-837F-0366AF2968B2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97FACE87-C0EF-48BE-B10A-975CFE2CE54E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EA12E0A4-7C12-49D6-A8F4-79CBAB92EA5B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C2E56A5-B739-4337-999D-54E2A3016DA4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DF43D23B-B551-42D0-8489-E109B401E647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BF6DF243-6062-4729-B56B-7E0B19EAA06D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3B54B987-08FE-4871-B1A4-70A1DEC58114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21FF28B-BB8B-4E52-BA86-EDBA34F36616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35AB6702-0A28-46EB-A19C-189E8E942CD1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A982E66C-0F42-490E-8D13-4B585F25F4C3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836C24E4-0A6F-46D4-BD44-8CAE883FFE9F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F68BA58-7F26-45AD-988B-B20BA332C292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81B6A8F4-B450-40F2-94F6-628C1519B289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89EDCB6F-2A6E-40B9-8FB8-EEDCFA216E7A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6E82AA04-DA0C-429E-A063-AFA994D327AF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68449DF-5954-48DA-9420-7211CB845DC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E9DFD2F0-D619-495E-A965-B520D4A4C3A9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AC5FE1A2-68DF-4396-92B1-3F897E06414A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0C3240ED-95CF-46EC-B465-FB7ACEAE08D9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3B4BEAB-9CA5-4474-B204-C2F1FE65330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813D4808-87E6-4AC7-A38A-7E50456CA567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6E5374D2-C4E3-4771-A773-F8B3B2D1AE70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8FCA7B4E-E1A2-4FB4-9678-62AA4FB072EF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8C8E24F-94FD-4A4E-8FC3-A4C8F6EB256C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827FBA3-EE52-4A46-ACE3-7EEE46266C8F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D7286669-5267-41EC-BD7E-72A6564DC3AC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04544332-7F44-40F3-ABD9-D1601BBF0874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D82599-7A69-488A-92DE-F1D788E28126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F21BB456-32D1-47C3-82C1-0BBF6B8123EC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F1E34D88-296C-4394-B149-CA58191895B8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F2658C5C-A2BC-4F4D-BDC4-A45BFBBDBD24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02F647F-EE16-452A-87CB-7A7724A39F2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2DC9DE3C-4EAF-4FD3-BEC0-BC589D9E12F6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90D46D46-15B2-410C-827B-4A90FD525A9C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92A068F4-E1BB-4316-80F8-068E59406480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730DF4E-F1EE-47EF-BF62-F289341D8F13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67DAA210-D335-4FF6-B543-54D388AA3BF7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7C73DEA8-3B66-4B71-A629-FE2D86C3F565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B5CD91CB-07AA-4879-87E4-69A0D4164C5D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AB13ECF-EDA8-455D-88B4-43CA06D1CF5C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11BD8943-E792-4E53-ABCE-2F426A672B61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2548C74F-A56B-4167-A8CD-B2596218C230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5031590A-3058-43E6-BB4E-A08804336BE3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9B3D849-ACBD-4AFA-A161-4F56C7AD3A19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0A2E7178-5551-4AED-A832-2EE21155CE15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B992CFA4-F0AE-4283-9AB6-68883F39B48E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F7A7C6B2-4E74-4B64-94EF-CA3645504990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2CA161F-CE6F-422B-9307-BB6F3995284B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E8729954-DA91-470A-9C12-EB0829BE2785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96DF4415-EC9D-4AAE-888A-815ED1BB877F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E616ABFD-CF7B-47AF-975A-4AA832FF0366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41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E54DD30-EFCE-4AEE-94C4-F9DD3501E2DD}"/>
            </a:ext>
          </a:extLst>
        </xdr:cNvPr>
        <xdr:cNvSpPr>
          <a:spLocks noChangeShapeType="1"/>
        </xdr:cNvSpPr>
      </xdr:nvSpPr>
      <xdr:spPr bwMode="auto">
        <a:xfrm>
          <a:off x="9315450" y="1457325"/>
          <a:ext cx="0" cy="8934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40</xdr:row>
      <xdr:rowOff>114300</xdr:rowOff>
    </xdr:from>
    <xdr:to>
      <xdr:col>12</xdr:col>
      <xdr:colOff>123825</xdr:colOff>
      <xdr:row>40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3E192D5A-C136-4E47-BED7-751DE96E944D}"/>
            </a:ext>
          </a:extLst>
        </xdr:cNvPr>
        <xdr:cNvSpPr>
          <a:spLocks noChangeShapeType="1"/>
        </xdr:cNvSpPr>
      </xdr:nvSpPr>
      <xdr:spPr bwMode="auto">
        <a:xfrm flipH="1">
          <a:off x="7019925" y="10134600"/>
          <a:ext cx="47625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36</xdr:row>
      <xdr:rowOff>76200</xdr:rowOff>
    </xdr:from>
    <xdr:to>
      <xdr:col>12</xdr:col>
      <xdr:colOff>104775</xdr:colOff>
      <xdr:row>38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3DE27DB0-4DBE-43CD-A7A8-79CD0B028A25}"/>
            </a:ext>
          </a:extLst>
        </xdr:cNvPr>
        <xdr:cNvSpPr>
          <a:spLocks noChangeShapeType="1"/>
        </xdr:cNvSpPr>
      </xdr:nvSpPr>
      <xdr:spPr bwMode="auto">
        <a:xfrm flipH="1">
          <a:off x="7029450" y="9410700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42</xdr:row>
      <xdr:rowOff>66675</xdr:rowOff>
    </xdr:from>
    <xdr:to>
      <xdr:col>16</xdr:col>
      <xdr:colOff>742950</xdr:colOff>
      <xdr:row>46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AA7EBC82-7EE4-4EB2-A5E5-2BFF7152FB4A}"/>
            </a:ext>
          </a:extLst>
        </xdr:cNvPr>
        <xdr:cNvSpPr>
          <a:spLocks noChangeShapeType="1"/>
        </xdr:cNvSpPr>
      </xdr:nvSpPr>
      <xdr:spPr bwMode="auto">
        <a:xfrm>
          <a:off x="11877675" y="10525125"/>
          <a:ext cx="0" cy="6762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shioka/My%20Documents/&#12401;&#12381;&#12420;&#12429;&#36939;&#21942;&#26412;&#37096;/&#22823;&#20250;&#36939;&#21942;/&#20840;&#22269;&#31038;&#20250;&#20154;&#22823;&#20250;/&#31532;&#65297;&#65297;&#22238;&#20840;&#22269;&#31038;&#20250;&#20154;&#12463;&#12521;&#12502;&#23550;&#25239;&#65288;&#22823;&#38442;&#65289;/&#31532;&#65297;&#65297;&#22238;&#20840;&#22269;&#31038;&#20250;&#20154;&#12463;&#12521;&#12502;&#23550;&#25239;2010&#30003;&#36796;&#26360;&#65288;&#37117;&#36947;&#24220;&#30476;&#2151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男女団体"/>
      <sheetName val="成年男子団体＆壮年男子団体"/>
      <sheetName val="成年女子団体＆壮年女子団体 "/>
      <sheetName val="混合団体戦＆予備"/>
      <sheetName val="参加料納入票連盟加入者用"/>
      <sheetName val="参加料納入票連盟未加入者用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S82"/>
  <sheetViews>
    <sheetView showZeros="0" tabSelected="1" workbookViewId="0">
      <selection activeCell="A2" sqref="A2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9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9" customWidth="1"/>
    <col min="10" max="10" width="10.625" style="1" customWidth="1"/>
    <col min="11" max="11" width="6.625" style="1" customWidth="1"/>
    <col min="12" max="12" width="5.875" style="9" customWidth="1"/>
    <col min="13" max="14" width="16.375" style="24" customWidth="1"/>
    <col min="15" max="15" width="5.75" style="9" customWidth="1"/>
    <col min="16" max="16" width="10.875" style="9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>
      <c r="A1" s="174" t="s">
        <v>125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M1" s="175" t="s">
        <v>25</v>
      </c>
      <c r="N1" s="176"/>
      <c r="O1" s="176"/>
    </row>
    <row r="2" spans="1:15" ht="14.25" thickBot="1">
      <c r="I2" s="177" t="s">
        <v>26</v>
      </c>
      <c r="J2" s="177"/>
      <c r="K2" s="177"/>
      <c r="M2" s="176"/>
      <c r="N2" s="176"/>
      <c r="O2" s="176"/>
    </row>
    <row r="3" spans="1:15" ht="27" customHeight="1" thickTop="1" thickBot="1">
      <c r="A3" s="2"/>
      <c r="B3" s="2"/>
      <c r="C3" s="2"/>
      <c r="D3" s="2"/>
      <c r="E3" s="2"/>
      <c r="H3" s="47" t="s">
        <v>104</v>
      </c>
      <c r="I3" s="178" t="s">
        <v>55</v>
      </c>
      <c r="J3" s="179"/>
      <c r="K3" s="180"/>
      <c r="L3" s="6"/>
      <c r="M3" s="42" t="s">
        <v>19</v>
      </c>
    </row>
    <row r="4" spans="1:15" ht="14.25" thickTop="1"/>
    <row r="5" spans="1:15" ht="29.25" customHeight="1">
      <c r="A5" s="155" t="s">
        <v>1</v>
      </c>
      <c r="B5" s="156"/>
      <c r="C5" s="157" t="str">
        <f>N48</f>
        <v>成年男子団体戦（35・40・45歳以上の年代別）</v>
      </c>
      <c r="D5" s="158"/>
      <c r="E5" s="158"/>
      <c r="F5" s="158"/>
      <c r="G5" s="158"/>
      <c r="H5" s="158"/>
      <c r="I5" s="158"/>
      <c r="J5" s="158"/>
      <c r="K5" s="159"/>
      <c r="M5" s="43" t="s">
        <v>61</v>
      </c>
    </row>
    <row r="6" spans="1:15" ht="29.25" customHeight="1">
      <c r="A6" s="166" t="s">
        <v>2</v>
      </c>
      <c r="B6" s="167"/>
      <c r="C6" s="164">
        <f>P48</f>
        <v>0</v>
      </c>
      <c r="D6" s="168"/>
      <c r="E6" s="168"/>
      <c r="F6" s="168"/>
      <c r="G6" s="168"/>
      <c r="H6" s="168"/>
      <c r="I6" s="168"/>
      <c r="J6" s="168"/>
      <c r="K6" s="169"/>
      <c r="M6" s="108"/>
    </row>
    <row r="7" spans="1:15" ht="29.25" customHeight="1">
      <c r="A7" s="160" t="s">
        <v>27</v>
      </c>
      <c r="B7" s="160"/>
      <c r="C7" s="161">
        <f>M62</f>
        <v>0</v>
      </c>
      <c r="D7" s="161"/>
      <c r="E7" s="161"/>
      <c r="F7" s="162" t="s">
        <v>28</v>
      </c>
      <c r="G7" s="162"/>
      <c r="H7" s="163">
        <f>M63</f>
        <v>0</v>
      </c>
      <c r="I7" s="164"/>
      <c r="J7" s="164"/>
      <c r="K7" s="165"/>
      <c r="M7" s="123" t="s">
        <v>58</v>
      </c>
    </row>
    <row r="8" spans="1:15" ht="24" customHeight="1">
      <c r="A8" s="19" t="s">
        <v>50</v>
      </c>
      <c r="B8" s="182" t="s">
        <v>9</v>
      </c>
      <c r="C8" s="183"/>
      <c r="D8" s="183"/>
      <c r="E8" s="183"/>
      <c r="F8" s="184"/>
      <c r="G8" s="20" t="s">
        <v>50</v>
      </c>
      <c r="H8" s="185" t="s">
        <v>9</v>
      </c>
      <c r="I8" s="185"/>
      <c r="J8" s="185"/>
      <c r="K8" s="186"/>
      <c r="M8" s="55"/>
    </row>
    <row r="9" spans="1:15" ht="14.85" customHeight="1">
      <c r="A9" s="187">
        <v>1</v>
      </c>
      <c r="B9" s="189">
        <f>N53</f>
        <v>0</v>
      </c>
      <c r="C9" s="190"/>
      <c r="D9" s="15" t="s">
        <v>7</v>
      </c>
      <c r="E9" s="16" t="s">
        <v>4</v>
      </c>
      <c r="F9" s="16" t="s">
        <v>5</v>
      </c>
      <c r="G9" s="181">
        <v>6</v>
      </c>
      <c r="H9" s="51">
        <f>N58</f>
        <v>0</v>
      </c>
      <c r="I9" s="15" t="s">
        <v>7</v>
      </c>
      <c r="J9" s="15" t="s">
        <v>4</v>
      </c>
      <c r="K9" s="15" t="s">
        <v>5</v>
      </c>
      <c r="M9" s="98"/>
    </row>
    <row r="10" spans="1:15" ht="24.95" customHeight="1">
      <c r="A10" s="188"/>
      <c r="B10" s="172">
        <f>M53</f>
        <v>0</v>
      </c>
      <c r="C10" s="173"/>
      <c r="D10" s="20" t="str">
        <f>O53</f>
        <v>男</v>
      </c>
      <c r="E10" s="35">
        <f>P53</f>
        <v>0</v>
      </c>
      <c r="F10" s="17" t="str">
        <f>IF(P53="","",DATEDIF(P53,$C$52,"Y")&amp;"歳")</f>
        <v/>
      </c>
      <c r="G10" s="181"/>
      <c r="H10" s="54">
        <f>M58</f>
        <v>0</v>
      </c>
      <c r="I10" s="20" t="str">
        <f>O58</f>
        <v>男</v>
      </c>
      <c r="J10" s="34">
        <f>P58</f>
        <v>0</v>
      </c>
      <c r="K10" s="18" t="str">
        <f>IF(P58="","",DATEDIF(P58,$C$52,"Y")&amp;"歳")</f>
        <v/>
      </c>
      <c r="M10" s="98"/>
    </row>
    <row r="11" spans="1:15" ht="11.25" customHeight="1">
      <c r="A11" s="191">
        <v>2</v>
      </c>
      <c r="B11" s="189">
        <f>N54</f>
        <v>0</v>
      </c>
      <c r="C11" s="190"/>
      <c r="D11" s="15" t="s">
        <v>7</v>
      </c>
      <c r="E11" s="16" t="s">
        <v>4</v>
      </c>
      <c r="F11" s="16" t="s">
        <v>5</v>
      </c>
      <c r="G11" s="170">
        <v>7</v>
      </c>
      <c r="H11" s="51">
        <f>N59</f>
        <v>0</v>
      </c>
      <c r="I11" s="15" t="s">
        <v>7</v>
      </c>
      <c r="J11" s="15" t="s">
        <v>4</v>
      </c>
      <c r="K11" s="15" t="s">
        <v>5</v>
      </c>
      <c r="M11" s="98"/>
    </row>
    <row r="12" spans="1:15" ht="28.5" customHeight="1">
      <c r="A12" s="191"/>
      <c r="B12" s="172">
        <f>M54</f>
        <v>0</v>
      </c>
      <c r="C12" s="173"/>
      <c r="D12" s="20" t="str">
        <f>O54</f>
        <v>男</v>
      </c>
      <c r="E12" s="33">
        <f>P54</f>
        <v>0</v>
      </c>
      <c r="F12" s="17" t="str">
        <f>IF(P54="","",DATEDIF(P54,$C$52,"Y")&amp;"歳")</f>
        <v/>
      </c>
      <c r="G12" s="171"/>
      <c r="H12" s="54">
        <f>M59</f>
        <v>0</v>
      </c>
      <c r="I12" s="20" t="str">
        <f>O59</f>
        <v>男</v>
      </c>
      <c r="J12" s="34">
        <f>P59</f>
        <v>0</v>
      </c>
      <c r="K12" s="18" t="str">
        <f>IF(P59="","",DATEDIF(P59,$C$52,"Y")&amp;"歳")</f>
        <v/>
      </c>
      <c r="M12" s="98"/>
    </row>
    <row r="13" spans="1:15" ht="11.25" customHeight="1">
      <c r="A13" s="187">
        <v>3</v>
      </c>
      <c r="B13" s="189">
        <f>N55</f>
        <v>0</v>
      </c>
      <c r="C13" s="190"/>
      <c r="D13" s="15" t="s">
        <v>7</v>
      </c>
      <c r="E13" s="16" t="s">
        <v>4</v>
      </c>
      <c r="F13" s="16" t="s">
        <v>5</v>
      </c>
      <c r="G13" s="181">
        <v>8</v>
      </c>
      <c r="H13" s="51">
        <f>N60</f>
        <v>0</v>
      </c>
      <c r="I13" s="15" t="s">
        <v>7</v>
      </c>
      <c r="J13" s="15" t="s">
        <v>4</v>
      </c>
      <c r="K13" s="15" t="s">
        <v>5</v>
      </c>
      <c r="M13" s="98"/>
    </row>
    <row r="14" spans="1:15" ht="28.5" customHeight="1">
      <c r="A14" s="188"/>
      <c r="B14" s="172">
        <f>M55</f>
        <v>0</v>
      </c>
      <c r="C14" s="173"/>
      <c r="D14" s="20" t="str">
        <f>O55</f>
        <v>男</v>
      </c>
      <c r="E14" s="33">
        <f>P55</f>
        <v>0</v>
      </c>
      <c r="F14" s="17" t="str">
        <f>IF(P55="","",DATEDIF(P55,$C$52,"Y")&amp;"歳")</f>
        <v/>
      </c>
      <c r="G14" s="181"/>
      <c r="H14" s="54">
        <f>M60</f>
        <v>0</v>
      </c>
      <c r="I14" s="20" t="str">
        <f>O60</f>
        <v>男</v>
      </c>
      <c r="J14" s="34">
        <f>P60</f>
        <v>0</v>
      </c>
      <c r="K14" s="18" t="str">
        <f>IF(P60="","",DATEDIF(P60,$C$52,"Y")&amp;"歳")</f>
        <v/>
      </c>
      <c r="M14" s="98"/>
    </row>
    <row r="15" spans="1:15" ht="11.25" customHeight="1">
      <c r="A15" s="191">
        <v>4</v>
      </c>
      <c r="B15" s="189">
        <f>N56</f>
        <v>0</v>
      </c>
      <c r="C15" s="190"/>
      <c r="D15" s="15" t="s">
        <v>7</v>
      </c>
      <c r="E15" s="16" t="s">
        <v>4</v>
      </c>
      <c r="F15" s="16" t="s">
        <v>5</v>
      </c>
      <c r="G15" s="170">
        <v>9</v>
      </c>
      <c r="H15" s="51">
        <f>N61</f>
        <v>0</v>
      </c>
      <c r="I15" s="15" t="s">
        <v>7</v>
      </c>
      <c r="J15" s="15" t="s">
        <v>4</v>
      </c>
      <c r="K15" s="15" t="s">
        <v>5</v>
      </c>
      <c r="M15" s="98"/>
    </row>
    <row r="16" spans="1:15" ht="28.5" customHeight="1">
      <c r="A16" s="188"/>
      <c r="B16" s="172">
        <f>M56</f>
        <v>0</v>
      </c>
      <c r="C16" s="173"/>
      <c r="D16" s="20" t="str">
        <f>O56</f>
        <v>男</v>
      </c>
      <c r="E16" s="33">
        <f>P56</f>
        <v>0</v>
      </c>
      <c r="F16" s="17" t="str">
        <f>IF(P56="","",DATEDIF(P56,$C$52,"Y")&amp;"歳")</f>
        <v/>
      </c>
      <c r="G16" s="171"/>
      <c r="H16" s="54">
        <f>M61</f>
        <v>0</v>
      </c>
      <c r="I16" s="20" t="str">
        <f>O61</f>
        <v>男</v>
      </c>
      <c r="J16" s="34">
        <f>P61</f>
        <v>0</v>
      </c>
      <c r="K16" s="18" t="str">
        <f>IF(P61="","",DATEDIF(P61,$C$52,"Y")&amp;"歳")</f>
        <v/>
      </c>
    </row>
    <row r="17" spans="1:17" ht="11.25" customHeight="1">
      <c r="A17" s="170">
        <v>5</v>
      </c>
      <c r="B17" s="189">
        <f>N57</f>
        <v>0</v>
      </c>
      <c r="C17" s="192"/>
      <c r="D17" s="15" t="s">
        <v>7</v>
      </c>
      <c r="E17" s="16" t="s">
        <v>4</v>
      </c>
      <c r="F17" s="16" t="s">
        <v>5</v>
      </c>
      <c r="G17" s="194"/>
      <c r="H17" s="195"/>
      <c r="I17" s="195"/>
      <c r="J17" s="195"/>
      <c r="K17" s="196"/>
    </row>
    <row r="18" spans="1:17" ht="28.5" customHeight="1">
      <c r="A18" s="171"/>
      <c r="B18" s="172">
        <f>M57</f>
        <v>0</v>
      </c>
      <c r="C18" s="193"/>
      <c r="D18" s="20" t="str">
        <f>O57</f>
        <v>男</v>
      </c>
      <c r="E18" s="33">
        <f>P57</f>
        <v>0</v>
      </c>
      <c r="F18" s="17" t="str">
        <f>IF(P57="","",DATEDIF(P57,$C$52,"Y")&amp;"歳")</f>
        <v/>
      </c>
      <c r="G18" s="197"/>
      <c r="H18" s="198"/>
      <c r="I18" s="198"/>
      <c r="J18" s="198"/>
      <c r="K18" s="199"/>
    </row>
    <row r="19" spans="1:17" ht="13.5" customHeight="1">
      <c r="A19" s="100"/>
      <c r="B19" s="101"/>
      <c r="C19" s="101"/>
      <c r="D19" s="92"/>
      <c r="E19" s="102"/>
      <c r="F19" s="103"/>
      <c r="G19" s="104"/>
      <c r="H19" s="105"/>
      <c r="I19" s="105"/>
      <c r="J19" s="105"/>
      <c r="K19" s="105"/>
    </row>
    <row r="20" spans="1:17" ht="13.5" customHeight="1">
      <c r="A20" s="139"/>
      <c r="B20" s="139"/>
      <c r="C20" s="139"/>
      <c r="D20" s="139"/>
      <c r="E20" s="139"/>
      <c r="F20" s="103"/>
      <c r="G20" s="104"/>
      <c r="H20" s="105"/>
      <c r="I20" s="105"/>
      <c r="J20" s="105"/>
      <c r="K20" s="105"/>
    </row>
    <row r="21" spans="1:17" s="24" customFormat="1" ht="13.5" customHeight="1">
      <c r="A21" s="140"/>
      <c r="B21" s="140"/>
      <c r="C21" s="140"/>
      <c r="D21" s="140"/>
      <c r="E21" s="140"/>
      <c r="F21" s="1"/>
      <c r="G21" s="1"/>
      <c r="H21" s="1"/>
      <c r="I21" s="9"/>
      <c r="J21" s="1"/>
      <c r="K21" s="1"/>
      <c r="L21" s="9"/>
      <c r="O21" s="9"/>
      <c r="P21" s="9"/>
      <c r="Q21" s="1"/>
    </row>
    <row r="22" spans="1:17" s="24" customFormat="1" ht="29.25" customHeight="1">
      <c r="A22" s="155" t="s">
        <v>1</v>
      </c>
      <c r="B22" s="156"/>
      <c r="C22" s="157" t="str">
        <f>N65</f>
        <v>成年男子団体戦（35・40・45歳以上の年代別）</v>
      </c>
      <c r="D22" s="158"/>
      <c r="E22" s="158"/>
      <c r="F22" s="158"/>
      <c r="G22" s="158"/>
      <c r="H22" s="158"/>
      <c r="I22" s="158"/>
      <c r="J22" s="158"/>
      <c r="K22" s="159"/>
      <c r="L22" s="9"/>
      <c r="O22" s="9"/>
      <c r="P22" s="9"/>
      <c r="Q22" s="1"/>
    </row>
    <row r="23" spans="1:17" s="24" customFormat="1" ht="29.25" customHeight="1">
      <c r="A23" s="166" t="s">
        <v>2</v>
      </c>
      <c r="B23" s="167"/>
      <c r="C23" s="164">
        <f>P65</f>
        <v>0</v>
      </c>
      <c r="D23" s="164"/>
      <c r="E23" s="164"/>
      <c r="F23" s="164"/>
      <c r="G23" s="164"/>
      <c r="H23" s="164"/>
      <c r="I23" s="164"/>
      <c r="J23" s="164"/>
      <c r="K23" s="165"/>
      <c r="L23" s="9"/>
      <c r="O23" s="9"/>
      <c r="P23" s="9"/>
      <c r="Q23" s="1"/>
    </row>
    <row r="24" spans="1:17" s="24" customFormat="1" ht="29.25" customHeight="1">
      <c r="A24" s="160" t="s">
        <v>27</v>
      </c>
      <c r="B24" s="160"/>
      <c r="C24" s="161">
        <f>M77</f>
        <v>0</v>
      </c>
      <c r="D24" s="161"/>
      <c r="E24" s="161"/>
      <c r="F24" s="162" t="s">
        <v>28</v>
      </c>
      <c r="G24" s="162"/>
      <c r="H24" s="163">
        <f>M78</f>
        <v>0</v>
      </c>
      <c r="I24" s="164"/>
      <c r="J24" s="164"/>
      <c r="K24" s="165"/>
      <c r="L24" s="9"/>
      <c r="O24" s="9"/>
      <c r="P24" s="9"/>
      <c r="Q24" s="1"/>
    </row>
    <row r="25" spans="1:17" s="24" customFormat="1" ht="14.85" customHeight="1">
      <c r="A25" s="187">
        <v>1</v>
      </c>
      <c r="B25" s="189">
        <f>N68</f>
        <v>0</v>
      </c>
      <c r="C25" s="190"/>
      <c r="D25" s="15" t="s">
        <v>7</v>
      </c>
      <c r="E25" s="16" t="s">
        <v>4</v>
      </c>
      <c r="F25" s="16" t="s">
        <v>5</v>
      </c>
      <c r="G25" s="181">
        <v>6</v>
      </c>
      <c r="H25" s="51">
        <f>N73</f>
        <v>0</v>
      </c>
      <c r="I25" s="15" t="s">
        <v>7</v>
      </c>
      <c r="J25" s="15" t="s">
        <v>4</v>
      </c>
      <c r="K25" s="15" t="s">
        <v>5</v>
      </c>
      <c r="L25" s="9"/>
      <c r="O25" s="9"/>
      <c r="P25" s="9"/>
      <c r="Q25" s="1"/>
    </row>
    <row r="26" spans="1:17" s="24" customFormat="1" ht="24.95" customHeight="1">
      <c r="A26" s="188"/>
      <c r="B26" s="172">
        <f>M68</f>
        <v>0</v>
      </c>
      <c r="C26" s="173"/>
      <c r="D26" s="20" t="str">
        <f>O68</f>
        <v>男</v>
      </c>
      <c r="E26" s="33">
        <f>P68</f>
        <v>0</v>
      </c>
      <c r="F26" s="17" t="str">
        <f>IF(P68="","",DATEDIF(P68,$C$52,"Y")&amp;"歳")</f>
        <v/>
      </c>
      <c r="G26" s="181"/>
      <c r="H26" s="54">
        <f>M73</f>
        <v>0</v>
      </c>
      <c r="I26" s="20" t="str">
        <f>O73</f>
        <v>男</v>
      </c>
      <c r="J26" s="34">
        <f>P73</f>
        <v>0</v>
      </c>
      <c r="K26" s="18" t="str">
        <f>IF(P73="","",DATEDIF(P73,$C$52,"Y")&amp;"歳")</f>
        <v/>
      </c>
      <c r="L26" s="9"/>
      <c r="O26" s="9"/>
      <c r="P26" s="9"/>
      <c r="Q26" s="1"/>
    </row>
    <row r="27" spans="1:17" s="24" customFormat="1" ht="11.25" customHeight="1">
      <c r="A27" s="191">
        <v>2</v>
      </c>
      <c r="B27" s="189">
        <f>N69</f>
        <v>0</v>
      </c>
      <c r="C27" s="190"/>
      <c r="D27" s="15" t="s">
        <v>7</v>
      </c>
      <c r="E27" s="16" t="s">
        <v>4</v>
      </c>
      <c r="F27" s="16" t="s">
        <v>5</v>
      </c>
      <c r="G27" s="170">
        <v>7</v>
      </c>
      <c r="H27" s="51">
        <f>N74</f>
        <v>0</v>
      </c>
      <c r="I27" s="15" t="s">
        <v>7</v>
      </c>
      <c r="J27" s="15" t="s">
        <v>4</v>
      </c>
      <c r="K27" s="15" t="s">
        <v>5</v>
      </c>
      <c r="L27" s="9"/>
      <c r="O27" s="9"/>
      <c r="P27" s="9"/>
      <c r="Q27" s="1"/>
    </row>
    <row r="28" spans="1:17" s="24" customFormat="1" ht="28.5" customHeight="1">
      <c r="A28" s="191"/>
      <c r="B28" s="172">
        <f>M69</f>
        <v>0</v>
      </c>
      <c r="C28" s="173"/>
      <c r="D28" s="20" t="str">
        <f>O69</f>
        <v>男</v>
      </c>
      <c r="E28" s="33">
        <f>P69</f>
        <v>0</v>
      </c>
      <c r="F28" s="17" t="str">
        <f>IF(P69="","",DATEDIF(P69,$C$52,"Y")&amp;"歳")</f>
        <v/>
      </c>
      <c r="G28" s="171"/>
      <c r="H28" s="54">
        <f>M74</f>
        <v>0</v>
      </c>
      <c r="I28" s="20" t="str">
        <f>O74</f>
        <v>男</v>
      </c>
      <c r="J28" s="34">
        <f>P74</f>
        <v>0</v>
      </c>
      <c r="K28" s="18" t="str">
        <f>IF(P74="","",DATEDIF(P74,$C$52,"Y")&amp;"歳")</f>
        <v/>
      </c>
      <c r="L28" s="9"/>
      <c r="O28" s="9"/>
      <c r="P28" s="9"/>
      <c r="Q28" s="1"/>
    </row>
    <row r="29" spans="1:17" s="24" customFormat="1" ht="11.25" customHeight="1">
      <c r="A29" s="187">
        <v>3</v>
      </c>
      <c r="B29" s="189">
        <f>N70</f>
        <v>0</v>
      </c>
      <c r="C29" s="190"/>
      <c r="D29" s="15" t="s">
        <v>7</v>
      </c>
      <c r="E29" s="16" t="s">
        <v>4</v>
      </c>
      <c r="F29" s="16" t="s">
        <v>5</v>
      </c>
      <c r="G29" s="181">
        <v>8</v>
      </c>
      <c r="H29" s="51">
        <f>N75</f>
        <v>0</v>
      </c>
      <c r="I29" s="15" t="s">
        <v>7</v>
      </c>
      <c r="J29" s="15" t="s">
        <v>4</v>
      </c>
      <c r="K29" s="15" t="s">
        <v>5</v>
      </c>
      <c r="L29" s="9"/>
      <c r="O29" s="9"/>
      <c r="P29" s="9"/>
      <c r="Q29" s="1"/>
    </row>
    <row r="30" spans="1:17" s="24" customFormat="1" ht="28.5" customHeight="1">
      <c r="A30" s="188"/>
      <c r="B30" s="172">
        <f>M70</f>
        <v>0</v>
      </c>
      <c r="C30" s="173"/>
      <c r="D30" s="20" t="str">
        <f>O70</f>
        <v>男</v>
      </c>
      <c r="E30" s="33">
        <f>P70</f>
        <v>0</v>
      </c>
      <c r="F30" s="17" t="str">
        <f>IF(P70="","",DATEDIF(P70,C52,"Y")&amp;"歳")</f>
        <v/>
      </c>
      <c r="G30" s="181"/>
      <c r="H30" s="54">
        <f>M75</f>
        <v>0</v>
      </c>
      <c r="I30" s="20" t="str">
        <f>O75</f>
        <v>男</v>
      </c>
      <c r="J30" s="34">
        <f>P75</f>
        <v>0</v>
      </c>
      <c r="K30" s="18" t="str">
        <f>IF(P75="","",DATEDIF(P75,$C$52,"Y")&amp;"歳")</f>
        <v/>
      </c>
      <c r="L30" s="9"/>
      <c r="O30" s="9"/>
      <c r="P30" s="9"/>
      <c r="Q30" s="1"/>
    </row>
    <row r="31" spans="1:17" s="24" customFormat="1" ht="11.25" customHeight="1">
      <c r="A31" s="191">
        <v>4</v>
      </c>
      <c r="B31" s="189">
        <f>N71</f>
        <v>0</v>
      </c>
      <c r="C31" s="190"/>
      <c r="D31" s="15" t="s">
        <v>7</v>
      </c>
      <c r="E31" s="16" t="s">
        <v>4</v>
      </c>
      <c r="F31" s="16" t="s">
        <v>5</v>
      </c>
      <c r="G31" s="170">
        <v>9</v>
      </c>
      <c r="H31" s="51">
        <f>N76</f>
        <v>0</v>
      </c>
      <c r="I31" s="15" t="s">
        <v>7</v>
      </c>
      <c r="J31" s="15" t="s">
        <v>4</v>
      </c>
      <c r="K31" s="15" t="s">
        <v>5</v>
      </c>
      <c r="L31" s="9"/>
      <c r="O31" s="9"/>
      <c r="P31" s="9"/>
      <c r="Q31" s="1"/>
    </row>
    <row r="32" spans="1:17" s="24" customFormat="1" ht="28.5" customHeight="1">
      <c r="A32" s="188"/>
      <c r="B32" s="172">
        <f>M71</f>
        <v>0</v>
      </c>
      <c r="C32" s="173"/>
      <c r="D32" s="20" t="str">
        <f>O71</f>
        <v>男</v>
      </c>
      <c r="E32" s="33">
        <f>P71</f>
        <v>0</v>
      </c>
      <c r="F32" s="17" t="str">
        <f>IF(P71="","",DATEDIF(P71,$C$52,"Y")&amp;"歳")</f>
        <v/>
      </c>
      <c r="G32" s="171"/>
      <c r="H32" s="54">
        <f>M76</f>
        <v>0</v>
      </c>
      <c r="I32" s="20" t="str">
        <f>O76</f>
        <v>男</v>
      </c>
      <c r="J32" s="34">
        <f>P76</f>
        <v>0</v>
      </c>
      <c r="K32" s="18" t="str">
        <f>IF(P76="","",DATEDIF(P76,$C$52,"Y")&amp;"歳")</f>
        <v/>
      </c>
      <c r="L32" s="9"/>
      <c r="O32" s="9"/>
      <c r="P32" s="9"/>
      <c r="Q32" s="1"/>
    </row>
    <row r="33" spans="1:17" ht="11.25" customHeight="1">
      <c r="A33" s="170">
        <v>5</v>
      </c>
      <c r="B33" s="189">
        <f>N72</f>
        <v>0</v>
      </c>
      <c r="C33" s="190"/>
      <c r="D33" s="15" t="s">
        <v>7</v>
      </c>
      <c r="E33" s="16" t="s">
        <v>4</v>
      </c>
      <c r="F33" s="16" t="s">
        <v>5</v>
      </c>
      <c r="G33" s="194"/>
      <c r="H33" s="195"/>
      <c r="I33" s="195"/>
      <c r="J33" s="195"/>
      <c r="K33" s="196"/>
    </row>
    <row r="34" spans="1:17" ht="28.5" customHeight="1">
      <c r="A34" s="171"/>
      <c r="B34" s="172">
        <f>M72</f>
        <v>0</v>
      </c>
      <c r="C34" s="173"/>
      <c r="D34" s="20" t="str">
        <f>O72</f>
        <v>男</v>
      </c>
      <c r="E34" s="33">
        <f>P72</f>
        <v>0</v>
      </c>
      <c r="F34" s="11" t="str">
        <f>IF(P72="","",DATEDIF(P72,$C$52,"Y")&amp;"歳")</f>
        <v/>
      </c>
      <c r="G34" s="197"/>
      <c r="H34" s="198"/>
      <c r="I34" s="198"/>
      <c r="J34" s="198"/>
      <c r="K34" s="199"/>
    </row>
    <row r="36" spans="1:17">
      <c r="M36" s="206" t="s">
        <v>48</v>
      </c>
    </row>
    <row r="37" spans="1:17" ht="15.75" customHeight="1">
      <c r="A37" s="21" t="s">
        <v>3</v>
      </c>
      <c r="B37" s="14"/>
      <c r="M37" s="206"/>
    </row>
    <row r="38" spans="1:17" ht="9" customHeight="1">
      <c r="A38" s="4"/>
    </row>
    <row r="39" spans="1:17" ht="15.75" customHeight="1">
      <c r="A39" s="205" t="s">
        <v>74</v>
      </c>
      <c r="B39" s="205"/>
      <c r="C39" s="205"/>
      <c r="M39" s="203" t="s">
        <v>49</v>
      </c>
    </row>
    <row r="40" spans="1:17">
      <c r="M40" s="204"/>
    </row>
    <row r="41" spans="1:17" ht="17.25" customHeight="1">
      <c r="C41" s="93" t="str">
        <f>I3</f>
        <v>都道府県名入力</v>
      </c>
      <c r="D41" s="211" t="s">
        <v>46</v>
      </c>
      <c r="E41" s="211"/>
      <c r="F41" s="211"/>
      <c r="G41" s="211"/>
      <c r="H41" s="2"/>
      <c r="I41" s="2"/>
      <c r="M41" s="204"/>
      <c r="O41" s="201" t="s">
        <v>57</v>
      </c>
      <c r="P41" s="202"/>
      <c r="Q41" s="202"/>
    </row>
    <row r="42" spans="1:17" ht="17.25" customHeight="1">
      <c r="H42" s="208" t="s">
        <v>56</v>
      </c>
      <c r="I42" s="208"/>
      <c r="J42" s="106" t="s">
        <v>52</v>
      </c>
      <c r="K42" s="3"/>
      <c r="O42" s="202"/>
      <c r="P42" s="202"/>
      <c r="Q42" s="202"/>
    </row>
    <row r="43" spans="1:17">
      <c r="M43" s="46" t="s">
        <v>54</v>
      </c>
      <c r="N43" s="26"/>
    </row>
    <row r="44" spans="1:17" ht="18.75" customHeight="1">
      <c r="C44" s="22" t="s">
        <v>13</v>
      </c>
      <c r="D44" s="22" t="s">
        <v>51</v>
      </c>
      <c r="E44" s="207"/>
      <c r="F44" s="207"/>
      <c r="G44" s="207"/>
      <c r="I44" s="12"/>
      <c r="M44" s="200" t="s">
        <v>20</v>
      </c>
      <c r="N44" s="200"/>
      <c r="O44" s="200"/>
      <c r="P44" s="200"/>
    </row>
    <row r="45" spans="1:17" ht="7.5" customHeight="1">
      <c r="C45" s="5"/>
      <c r="D45" s="10"/>
      <c r="E45" s="5"/>
      <c r="F45" s="5"/>
      <c r="G45" s="5"/>
      <c r="I45" s="6"/>
      <c r="M45" s="200"/>
      <c r="N45" s="200"/>
      <c r="O45" s="200"/>
      <c r="P45" s="200"/>
    </row>
    <row r="46" spans="1:17" ht="18.75" customHeight="1">
      <c r="C46" s="22" t="s">
        <v>24</v>
      </c>
      <c r="D46" s="22" t="s">
        <v>51</v>
      </c>
      <c r="E46" s="207" t="s">
        <v>118</v>
      </c>
      <c r="F46" s="207"/>
      <c r="G46" s="207"/>
      <c r="H46" s="207"/>
      <c r="I46" s="207"/>
      <c r="J46" s="207"/>
      <c r="M46" s="200"/>
      <c r="N46" s="200"/>
      <c r="O46" s="200"/>
      <c r="P46" s="200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23</v>
      </c>
      <c r="D48" s="22" t="s">
        <v>51</v>
      </c>
      <c r="E48" s="207"/>
      <c r="F48" s="207"/>
      <c r="G48" s="207"/>
      <c r="I48" s="1"/>
      <c r="M48" s="32" t="s">
        <v>11</v>
      </c>
      <c r="N48" s="109" t="s">
        <v>71</v>
      </c>
      <c r="O48" s="107" t="s">
        <v>2</v>
      </c>
      <c r="P48" s="153"/>
      <c r="Q48" s="154"/>
    </row>
    <row r="50" spans="1:19">
      <c r="F50" s="210" t="s">
        <v>53</v>
      </c>
      <c r="G50" s="210"/>
      <c r="H50" s="210"/>
      <c r="M50" s="110" t="s">
        <v>16</v>
      </c>
      <c r="O50" s="23"/>
      <c r="P50" s="41" t="s">
        <v>18</v>
      </c>
    </row>
    <row r="51" spans="1:19" ht="14.25" thickBot="1">
      <c r="C51" s="36" t="s">
        <v>22</v>
      </c>
      <c r="D51" s="8"/>
      <c r="F51" s="210"/>
      <c r="G51" s="210"/>
      <c r="H51" s="210"/>
      <c r="I51" s="8"/>
      <c r="L51" s="23" t="s">
        <v>14</v>
      </c>
      <c r="M51" s="40" t="s">
        <v>15</v>
      </c>
      <c r="N51" s="40" t="s">
        <v>17</v>
      </c>
      <c r="O51" s="40" t="s">
        <v>8</v>
      </c>
      <c r="P51" s="39" t="s">
        <v>0</v>
      </c>
      <c r="Q51" s="144" t="s">
        <v>79</v>
      </c>
      <c r="R51" s="38" t="s">
        <v>78</v>
      </c>
      <c r="S51" s="38" t="s">
        <v>80</v>
      </c>
    </row>
    <row r="52" spans="1:19" ht="14.25" thickBot="1">
      <c r="C52" s="37">
        <v>43191</v>
      </c>
      <c r="D52" s="7"/>
      <c r="F52" s="210"/>
      <c r="G52" s="210"/>
      <c r="H52" s="210"/>
      <c r="I52" s="136"/>
      <c r="J52" s="136"/>
      <c r="L52" s="27"/>
      <c r="M52" s="30" t="s">
        <v>10</v>
      </c>
      <c r="N52" s="30" t="s">
        <v>6</v>
      </c>
      <c r="O52" s="30" t="s">
        <v>7</v>
      </c>
      <c r="P52" s="31" t="s">
        <v>4</v>
      </c>
      <c r="Q52" s="94" t="s">
        <v>47</v>
      </c>
      <c r="R52" s="94" t="s">
        <v>59</v>
      </c>
      <c r="S52" s="94" t="s">
        <v>77</v>
      </c>
    </row>
    <row r="53" spans="1:19">
      <c r="A53" s="13"/>
      <c r="B53" s="13"/>
      <c r="C53" s="13"/>
      <c r="D53" s="23"/>
      <c r="E53" s="13"/>
      <c r="F53" s="13"/>
      <c r="G53" s="13"/>
      <c r="H53" s="209" t="s">
        <v>60</v>
      </c>
      <c r="I53" s="209"/>
      <c r="J53" s="209"/>
      <c r="K53" s="13"/>
      <c r="L53" s="28">
        <v>1</v>
      </c>
      <c r="M53" s="124"/>
      <c r="N53" s="124"/>
      <c r="O53" s="49" t="s">
        <v>8</v>
      </c>
      <c r="P53" s="53"/>
      <c r="Q53" s="95"/>
      <c r="R53" s="95"/>
      <c r="S53" s="141"/>
    </row>
    <row r="54" spans="1:19">
      <c r="A54" s="13"/>
      <c r="B54" s="13"/>
      <c r="C54" s="13"/>
      <c r="D54" s="23"/>
      <c r="E54" s="13"/>
      <c r="F54" s="13"/>
      <c r="G54" s="13"/>
      <c r="H54" s="209"/>
      <c r="I54" s="209"/>
      <c r="J54" s="209"/>
      <c r="K54" s="13"/>
      <c r="L54" s="28">
        <v>2</v>
      </c>
      <c r="M54" s="124"/>
      <c r="N54" s="124"/>
      <c r="O54" s="49" t="s">
        <v>8</v>
      </c>
      <c r="P54" s="53"/>
      <c r="Q54" s="95"/>
      <c r="R54" s="95"/>
      <c r="S54" s="142"/>
    </row>
    <row r="55" spans="1:19">
      <c r="A55" s="13"/>
      <c r="B55" s="13"/>
      <c r="C55" s="13"/>
      <c r="D55" s="23"/>
      <c r="E55" s="13"/>
      <c r="F55" s="13"/>
      <c r="G55" s="13"/>
      <c r="H55" s="209" t="s">
        <v>81</v>
      </c>
      <c r="I55" s="209"/>
      <c r="J55" s="209"/>
      <c r="K55" s="13"/>
      <c r="L55" s="28">
        <v>3</v>
      </c>
      <c r="M55" s="124"/>
      <c r="N55" s="124"/>
      <c r="O55" s="49" t="s">
        <v>8</v>
      </c>
      <c r="P55" s="53"/>
      <c r="Q55" s="95"/>
      <c r="R55" s="95"/>
      <c r="S55" s="142"/>
    </row>
    <row r="56" spans="1:19">
      <c r="A56" s="13"/>
      <c r="B56" s="13"/>
      <c r="C56" s="13"/>
      <c r="D56" s="23"/>
      <c r="E56" s="13"/>
      <c r="F56" s="13"/>
      <c r="G56" s="13"/>
      <c r="H56" s="209"/>
      <c r="I56" s="209"/>
      <c r="J56" s="209"/>
      <c r="K56" s="13"/>
      <c r="L56" s="28">
        <v>4</v>
      </c>
      <c r="M56" s="124"/>
      <c r="N56" s="124"/>
      <c r="O56" s="49" t="s">
        <v>8</v>
      </c>
      <c r="P56" s="53"/>
      <c r="Q56" s="95"/>
      <c r="R56" s="95"/>
      <c r="S56" s="142"/>
    </row>
    <row r="57" spans="1:19">
      <c r="A57" s="13"/>
      <c r="B57" s="13"/>
      <c r="C57" s="13"/>
      <c r="D57" s="23"/>
      <c r="E57" s="13"/>
      <c r="F57" s="13"/>
      <c r="G57" s="13"/>
      <c r="H57" s="13"/>
      <c r="I57" s="23"/>
      <c r="J57" s="13"/>
      <c r="K57" s="13"/>
      <c r="L57" s="28">
        <v>5</v>
      </c>
      <c r="M57" s="124"/>
      <c r="N57" s="124"/>
      <c r="O57" s="49" t="s">
        <v>8</v>
      </c>
      <c r="P57" s="53"/>
      <c r="Q57" s="95"/>
      <c r="R57" s="95"/>
      <c r="S57" s="142"/>
    </row>
    <row r="58" spans="1:19">
      <c r="A58" s="13"/>
      <c r="B58" s="13"/>
      <c r="C58" s="13"/>
      <c r="D58" s="23"/>
      <c r="E58" s="13"/>
      <c r="F58" s="13"/>
      <c r="G58" s="13"/>
      <c r="H58" s="44"/>
      <c r="I58" s="23"/>
      <c r="J58" s="13"/>
      <c r="K58" s="13"/>
      <c r="L58" s="28">
        <v>6</v>
      </c>
      <c r="M58" s="124"/>
      <c r="N58" s="124"/>
      <c r="O58" s="49" t="s">
        <v>8</v>
      </c>
      <c r="P58" s="53"/>
      <c r="Q58" s="95"/>
      <c r="R58" s="95"/>
      <c r="S58" s="142"/>
    </row>
    <row r="59" spans="1:19">
      <c r="A59" s="13"/>
      <c r="B59" s="13"/>
      <c r="C59" s="13"/>
      <c r="D59" s="23"/>
      <c r="E59" s="13"/>
      <c r="F59" s="13"/>
      <c r="G59" s="13"/>
      <c r="H59" s="44"/>
      <c r="I59" s="23"/>
      <c r="J59" s="13"/>
      <c r="K59" s="13"/>
      <c r="L59" s="28">
        <v>7</v>
      </c>
      <c r="M59" s="124"/>
      <c r="N59" s="124"/>
      <c r="O59" s="49" t="s">
        <v>8</v>
      </c>
      <c r="P59" s="53"/>
      <c r="Q59" s="99"/>
      <c r="R59" s="99"/>
      <c r="S59" s="142"/>
    </row>
    <row r="60" spans="1:19">
      <c r="A60" s="13"/>
      <c r="B60" s="13"/>
      <c r="C60" s="13"/>
      <c r="D60" s="23"/>
      <c r="E60" s="13"/>
      <c r="F60" s="13"/>
      <c r="G60" s="13"/>
      <c r="H60" s="45"/>
      <c r="I60" s="23"/>
      <c r="J60" s="13"/>
      <c r="K60" s="13"/>
      <c r="L60" s="28">
        <v>8</v>
      </c>
      <c r="M60" s="124"/>
      <c r="N60" s="124"/>
      <c r="O60" s="49" t="s">
        <v>8</v>
      </c>
      <c r="P60" s="53"/>
      <c r="Q60" s="97"/>
      <c r="R60" s="97"/>
      <c r="S60" s="142"/>
    </row>
    <row r="61" spans="1:19" ht="14.25" thickBot="1">
      <c r="A61" s="13"/>
      <c r="B61" s="13"/>
      <c r="C61" s="13"/>
      <c r="D61" s="23"/>
      <c r="E61" s="13"/>
      <c r="F61" s="13"/>
      <c r="G61" s="13"/>
      <c r="H61" s="13"/>
      <c r="I61" s="23"/>
      <c r="J61" s="13"/>
      <c r="K61" s="13"/>
      <c r="L61" s="29">
        <v>9</v>
      </c>
      <c r="M61" s="125"/>
      <c r="N61" s="125"/>
      <c r="O61" s="121" t="s">
        <v>8</v>
      </c>
      <c r="P61" s="120"/>
      <c r="Q61" s="96"/>
      <c r="R61" s="96"/>
      <c r="S61" s="143"/>
    </row>
    <row r="62" spans="1:19">
      <c r="A62" s="13"/>
      <c r="B62" s="13"/>
      <c r="C62" s="13"/>
      <c r="D62" s="23"/>
      <c r="E62" s="13"/>
      <c r="F62" s="13"/>
      <c r="G62" s="13"/>
      <c r="H62" s="201" t="s">
        <v>31</v>
      </c>
      <c r="I62" s="202"/>
      <c r="J62" s="202"/>
      <c r="K62" s="13"/>
      <c r="L62" s="58" t="s">
        <v>29</v>
      </c>
      <c r="M62" s="118"/>
      <c r="N62" s="118"/>
      <c r="O62" s="122"/>
      <c r="P62" s="113"/>
      <c r="Q62" s="97"/>
      <c r="R62" s="97"/>
      <c r="S62" s="141"/>
    </row>
    <row r="63" spans="1:19" ht="14.25" thickBot="1">
      <c r="A63" s="13"/>
      <c r="B63" s="13"/>
      <c r="C63" s="13"/>
      <c r="D63" s="23"/>
      <c r="E63" s="13"/>
      <c r="F63" s="13"/>
      <c r="G63" s="13"/>
      <c r="H63" s="202"/>
      <c r="I63" s="202"/>
      <c r="J63" s="202"/>
      <c r="K63" s="13"/>
      <c r="L63" s="57" t="s">
        <v>30</v>
      </c>
      <c r="M63" s="117"/>
      <c r="N63" s="117"/>
      <c r="O63" s="114"/>
      <c r="P63" s="115"/>
      <c r="Q63" s="96"/>
      <c r="R63" s="96"/>
      <c r="S63" s="143"/>
    </row>
    <row r="64" spans="1:19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</row>
    <row r="65" spans="1:19" ht="18" customHeigh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M65" s="32" t="s">
        <v>12</v>
      </c>
      <c r="N65" s="109" t="s">
        <v>71</v>
      </c>
      <c r="O65" s="107" t="s">
        <v>2</v>
      </c>
      <c r="P65" s="153"/>
      <c r="Q65" s="154"/>
    </row>
    <row r="66" spans="1:19" ht="14.25" thickBot="1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3"/>
      <c r="M66" s="25"/>
      <c r="N66" s="25"/>
      <c r="O66" s="23"/>
      <c r="P66" s="23"/>
    </row>
    <row r="67" spans="1:19" ht="14.25" thickBot="1">
      <c r="A67" s="13"/>
      <c r="B67" s="13"/>
      <c r="C67" s="13"/>
      <c r="D67" s="23"/>
      <c r="E67" s="13"/>
      <c r="F67" s="13"/>
      <c r="G67" s="13"/>
      <c r="H67" s="209" t="s">
        <v>60</v>
      </c>
      <c r="I67" s="212"/>
      <c r="J67" s="212"/>
      <c r="K67" s="13"/>
      <c r="L67" s="48"/>
      <c r="M67" s="30" t="s">
        <v>10</v>
      </c>
      <c r="N67" s="30" t="s">
        <v>6</v>
      </c>
      <c r="O67" s="30" t="s">
        <v>7</v>
      </c>
      <c r="P67" s="31" t="s">
        <v>4</v>
      </c>
      <c r="Q67" s="94" t="s">
        <v>47</v>
      </c>
      <c r="R67" s="94" t="s">
        <v>59</v>
      </c>
      <c r="S67" s="94" t="s">
        <v>77</v>
      </c>
    </row>
    <row r="68" spans="1:19">
      <c r="A68" s="13"/>
      <c r="B68" s="13"/>
      <c r="C68" s="13"/>
      <c r="D68" s="23"/>
      <c r="E68" s="13"/>
      <c r="F68" s="13"/>
      <c r="G68" s="13"/>
      <c r="H68" s="212"/>
      <c r="I68" s="212"/>
      <c r="J68" s="212"/>
      <c r="K68" s="13"/>
      <c r="L68" s="28">
        <v>1</v>
      </c>
      <c r="M68" s="124"/>
      <c r="N68" s="124"/>
      <c r="O68" s="49" t="s">
        <v>21</v>
      </c>
      <c r="P68" s="53"/>
      <c r="Q68" s="95"/>
      <c r="R68" s="95"/>
      <c r="S68" s="141"/>
    </row>
    <row r="69" spans="1:19">
      <c r="A69" s="13"/>
      <c r="B69" s="13"/>
      <c r="C69" s="13"/>
      <c r="D69" s="23"/>
      <c r="E69" s="13"/>
      <c r="F69" s="13"/>
      <c r="G69" s="13"/>
      <c r="H69" s="209" t="s">
        <v>81</v>
      </c>
      <c r="I69" s="209"/>
      <c r="J69" s="209"/>
      <c r="K69" s="13"/>
      <c r="L69" s="28">
        <v>2</v>
      </c>
      <c r="M69" s="124"/>
      <c r="N69" s="124"/>
      <c r="O69" s="49" t="s">
        <v>21</v>
      </c>
      <c r="P69" s="53"/>
      <c r="Q69" s="95"/>
      <c r="R69" s="95"/>
      <c r="S69" s="142"/>
    </row>
    <row r="70" spans="1:19">
      <c r="A70" s="13"/>
      <c r="B70" s="13"/>
      <c r="C70" s="13"/>
      <c r="D70" s="23"/>
      <c r="E70" s="13"/>
      <c r="F70" s="13"/>
      <c r="G70" s="13"/>
      <c r="H70" s="209"/>
      <c r="I70" s="209"/>
      <c r="J70" s="209"/>
      <c r="K70" s="13"/>
      <c r="L70" s="28">
        <v>3</v>
      </c>
      <c r="M70" s="124"/>
      <c r="N70" s="124"/>
      <c r="O70" s="49" t="s">
        <v>21</v>
      </c>
      <c r="P70" s="53"/>
      <c r="Q70" s="95"/>
      <c r="R70" s="95"/>
      <c r="S70" s="142"/>
    </row>
    <row r="71" spans="1:19">
      <c r="A71" s="13"/>
      <c r="B71" s="13"/>
      <c r="C71" s="13"/>
      <c r="D71" s="23"/>
      <c r="E71" s="13"/>
      <c r="F71" s="13"/>
      <c r="G71" s="13"/>
      <c r="H71" s="13"/>
      <c r="I71" s="23"/>
      <c r="J71" s="13"/>
      <c r="K71" s="13"/>
      <c r="L71" s="28">
        <v>4</v>
      </c>
      <c r="M71" s="124"/>
      <c r="N71" s="124"/>
      <c r="O71" s="49" t="s">
        <v>21</v>
      </c>
      <c r="P71" s="53"/>
      <c r="Q71" s="95"/>
      <c r="R71" s="95"/>
      <c r="S71" s="142"/>
    </row>
    <row r="72" spans="1:19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5</v>
      </c>
      <c r="M72" s="124"/>
      <c r="N72" s="124"/>
      <c r="O72" s="49" t="s">
        <v>75</v>
      </c>
      <c r="P72" s="53"/>
      <c r="Q72" s="95"/>
      <c r="R72" s="95"/>
      <c r="S72" s="142"/>
    </row>
    <row r="73" spans="1:19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6</v>
      </c>
      <c r="M73" s="124"/>
      <c r="N73" s="124"/>
      <c r="O73" s="49" t="s">
        <v>21</v>
      </c>
      <c r="P73" s="53"/>
      <c r="Q73" s="95"/>
      <c r="R73" s="95"/>
      <c r="S73" s="142"/>
    </row>
    <row r="74" spans="1:19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28">
        <v>7</v>
      </c>
      <c r="M74" s="124"/>
      <c r="N74" s="124"/>
      <c r="O74" s="49" t="s">
        <v>21</v>
      </c>
      <c r="P74" s="53"/>
      <c r="Q74" s="99"/>
      <c r="R74" s="99"/>
      <c r="S74" s="142"/>
    </row>
    <row r="75" spans="1:19">
      <c r="A75" s="13"/>
      <c r="B75" s="13"/>
      <c r="C75" s="13"/>
      <c r="D75" s="23"/>
      <c r="E75" s="13"/>
      <c r="F75" s="13"/>
      <c r="G75" s="13"/>
      <c r="H75" s="13"/>
      <c r="I75" s="23"/>
      <c r="J75" s="13"/>
      <c r="K75" s="13"/>
      <c r="L75" s="28">
        <v>8</v>
      </c>
      <c r="M75" s="124"/>
      <c r="N75" s="124"/>
      <c r="O75" s="49" t="s">
        <v>21</v>
      </c>
      <c r="P75" s="53"/>
      <c r="Q75" s="97"/>
      <c r="R75" s="97"/>
      <c r="S75" s="142"/>
    </row>
    <row r="76" spans="1:19" ht="14.25" thickBot="1">
      <c r="A76" s="13"/>
      <c r="B76" s="13"/>
      <c r="C76" s="13"/>
      <c r="D76" s="23"/>
      <c r="E76" s="13"/>
      <c r="F76" s="13"/>
      <c r="G76" s="13"/>
      <c r="H76" s="13"/>
      <c r="I76" s="23"/>
      <c r="J76" s="13"/>
      <c r="K76" s="13"/>
      <c r="L76" s="29">
        <v>9</v>
      </c>
      <c r="M76" s="125"/>
      <c r="N76" s="125"/>
      <c r="O76" s="49" t="s">
        <v>21</v>
      </c>
      <c r="P76" s="126"/>
      <c r="Q76" s="96"/>
      <c r="R76" s="96"/>
      <c r="S76" s="143"/>
    </row>
    <row r="77" spans="1:19">
      <c r="H77" s="201" t="s">
        <v>31</v>
      </c>
      <c r="I77" s="202"/>
      <c r="J77" s="202"/>
      <c r="L77" s="56" t="s">
        <v>29</v>
      </c>
      <c r="M77" s="119"/>
      <c r="N77" s="119"/>
      <c r="O77" s="122"/>
      <c r="P77" s="95"/>
      <c r="Q77" s="97"/>
      <c r="R77" s="97"/>
      <c r="S77" s="141"/>
    </row>
    <row r="78" spans="1:19" ht="14.25" thickBot="1">
      <c r="H78" s="202"/>
      <c r="I78" s="202"/>
      <c r="J78" s="202"/>
      <c r="L78" s="57" t="s">
        <v>30</v>
      </c>
      <c r="M78" s="117"/>
      <c r="N78" s="117"/>
      <c r="O78" s="114"/>
      <c r="P78" s="115"/>
      <c r="Q78" s="96"/>
      <c r="R78" s="96"/>
      <c r="S78" s="143"/>
    </row>
    <row r="79" spans="1:19">
      <c r="L79" s="23"/>
      <c r="M79" s="25"/>
      <c r="N79" s="25"/>
      <c r="O79" s="23"/>
      <c r="P79" s="23"/>
    </row>
    <row r="80" spans="1:19">
      <c r="L80" s="23"/>
      <c r="M80" s="25"/>
      <c r="N80" s="25"/>
      <c r="O80" s="23"/>
      <c r="P80" s="23"/>
    </row>
    <row r="81" spans="12:16">
      <c r="L81" s="23"/>
      <c r="M81" s="25"/>
      <c r="N81" s="25"/>
      <c r="O81" s="23"/>
      <c r="P81" s="23"/>
    </row>
    <row r="82" spans="12:16">
      <c r="L82" s="23"/>
      <c r="M82" s="25"/>
      <c r="N82" s="25"/>
      <c r="O82" s="23"/>
      <c r="P82" s="23"/>
    </row>
  </sheetData>
  <sheetProtection formatCells="0"/>
  <dataConsolidate/>
  <mergeCells count="81">
    <mergeCell ref="H55:J56"/>
    <mergeCell ref="H69:J70"/>
    <mergeCell ref="H77:J78"/>
    <mergeCell ref="H67:J68"/>
    <mergeCell ref="H62:J63"/>
    <mergeCell ref="H53:J54"/>
    <mergeCell ref="F50:H52"/>
    <mergeCell ref="E48:G48"/>
    <mergeCell ref="A29:A30"/>
    <mergeCell ref="B29:C29"/>
    <mergeCell ref="G29:G30"/>
    <mergeCell ref="B30:C30"/>
    <mergeCell ref="D41:G41"/>
    <mergeCell ref="M44:P46"/>
    <mergeCell ref="A31:A32"/>
    <mergeCell ref="B31:C31"/>
    <mergeCell ref="G31:G32"/>
    <mergeCell ref="B32:C32"/>
    <mergeCell ref="O41:Q42"/>
    <mergeCell ref="B33:C33"/>
    <mergeCell ref="B34:C34"/>
    <mergeCell ref="M39:M41"/>
    <mergeCell ref="A39:C39"/>
    <mergeCell ref="M36:M37"/>
    <mergeCell ref="A33:A34"/>
    <mergeCell ref="G33:K34"/>
    <mergeCell ref="E44:G44"/>
    <mergeCell ref="E46:J46"/>
    <mergeCell ref="H42:I42"/>
    <mergeCell ref="A25:A26"/>
    <mergeCell ref="B25:C25"/>
    <mergeCell ref="G25:G26"/>
    <mergeCell ref="B26:C26"/>
    <mergeCell ref="A27:A28"/>
    <mergeCell ref="B27:C27"/>
    <mergeCell ref="G27:G28"/>
    <mergeCell ref="B28:C28"/>
    <mergeCell ref="A23:B23"/>
    <mergeCell ref="C23:K23"/>
    <mergeCell ref="A24:B24"/>
    <mergeCell ref="C24:E24"/>
    <mergeCell ref="F24:G24"/>
    <mergeCell ref="H24:K24"/>
    <mergeCell ref="A17:A18"/>
    <mergeCell ref="B17:C17"/>
    <mergeCell ref="B18:C18"/>
    <mergeCell ref="G17:K18"/>
    <mergeCell ref="A15:A16"/>
    <mergeCell ref="B15:C15"/>
    <mergeCell ref="A1:K1"/>
    <mergeCell ref="M1:O2"/>
    <mergeCell ref="I2:K2"/>
    <mergeCell ref="I3:K3"/>
    <mergeCell ref="G13:G14"/>
    <mergeCell ref="B8:F8"/>
    <mergeCell ref="H8:K8"/>
    <mergeCell ref="A9:A10"/>
    <mergeCell ref="B9:C9"/>
    <mergeCell ref="G9:G10"/>
    <mergeCell ref="B10:C10"/>
    <mergeCell ref="B12:C12"/>
    <mergeCell ref="A13:A14"/>
    <mergeCell ref="B13:C13"/>
    <mergeCell ref="A11:A12"/>
    <mergeCell ref="B11:C11"/>
    <mergeCell ref="P48:Q48"/>
    <mergeCell ref="P65:Q65"/>
    <mergeCell ref="A5:B5"/>
    <mergeCell ref="C5:K5"/>
    <mergeCell ref="A7:B7"/>
    <mergeCell ref="C7:E7"/>
    <mergeCell ref="F7:G7"/>
    <mergeCell ref="H7:K7"/>
    <mergeCell ref="A6:B6"/>
    <mergeCell ref="C6:K6"/>
    <mergeCell ref="A22:B22"/>
    <mergeCell ref="C22:K22"/>
    <mergeCell ref="G11:G12"/>
    <mergeCell ref="B16:C16"/>
    <mergeCell ref="B14:C14"/>
    <mergeCell ref="G15:G16"/>
  </mergeCells>
  <phoneticPr fontId="2"/>
  <dataValidations count="5">
    <dataValidation type="list" allowBlank="1" showInputMessage="1" showErrorMessage="1" sqref="A19:A20" xr:uid="{00000000-0002-0000-0500-000000000000}">
      <formula1>"５,⑤"</formula1>
    </dataValidation>
    <dataValidation type="list" allowBlank="1" showInputMessage="1" showErrorMessage="1" prompt="右の矢印ボタンを押してリストの中から選択して下さい" sqref="F24:G24 F7:G7" xr:uid="{00000000-0002-0000-0500-000001000000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00000000-0002-0000-0500-000002000000}">
      <formula1>"監督,監督（有）"</formula1>
    </dataValidation>
    <dataValidation type="list" showInputMessage="1" showErrorMessage="1" prompt="府県をリストの中から選択して下さい" sqref="I3:K3" xr:uid="{A51FC6BC-DF1B-4B7A-BDA2-D419F8957894}">
      <formula1>"都道府県名入力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showInputMessage="1" showErrorMessage="1" promptTitle="加盟・未加盟" prompt="未加盟の団体は協会を選択して下さい" sqref="D41:G41" xr:uid="{A59BEDA2-2B0C-4531-A5CE-F47559A4C08B}">
      <formula1>"社会人クラブバドミントン連盟,バドミントン協会"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FBDD6-B5F6-46B4-94B2-310635FBA651}">
  <sheetPr>
    <pageSetUpPr fitToPage="1"/>
  </sheetPr>
  <dimension ref="A1:S82"/>
  <sheetViews>
    <sheetView showZeros="0" workbookViewId="0">
      <selection activeCell="M7" sqref="M7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130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30" customWidth="1"/>
    <col min="10" max="10" width="10.625" style="1" customWidth="1"/>
    <col min="11" max="11" width="6.625" style="1" customWidth="1"/>
    <col min="12" max="12" width="5.875" style="130" customWidth="1"/>
    <col min="13" max="14" width="16.375" style="24" customWidth="1"/>
    <col min="15" max="15" width="5.75" style="130" customWidth="1"/>
    <col min="16" max="16" width="10.875" style="130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>
      <c r="A1" s="174" t="str">
        <f>成年男子!A1</f>
        <v>第1９回全国社会人クラブ対抗シニアバドミントン選手権大会申込書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M1" s="213" t="s">
        <v>25</v>
      </c>
      <c r="N1" s="214"/>
      <c r="O1" s="214"/>
    </row>
    <row r="2" spans="1:15" ht="14.25" thickBot="1">
      <c r="I2" s="177" t="s">
        <v>26</v>
      </c>
      <c r="J2" s="177"/>
      <c r="K2" s="177"/>
      <c r="M2" s="214"/>
      <c r="N2" s="214"/>
      <c r="O2" s="214"/>
    </row>
    <row r="3" spans="1:15" ht="27" customHeight="1" thickBot="1">
      <c r="A3" s="227" t="s">
        <v>96</v>
      </c>
      <c r="B3" s="227"/>
      <c r="C3" s="227"/>
      <c r="D3" s="227"/>
      <c r="E3" s="227"/>
      <c r="H3" s="47" t="s">
        <v>113</v>
      </c>
      <c r="I3" s="215" t="str">
        <f>成年男子!I3</f>
        <v>都道府県名入力</v>
      </c>
      <c r="J3" s="216"/>
      <c r="K3" s="217"/>
      <c r="L3" s="6"/>
      <c r="M3" s="42" t="s">
        <v>19</v>
      </c>
    </row>
    <row r="5" spans="1:15" ht="29.25" customHeight="1">
      <c r="A5" s="155" t="s">
        <v>1</v>
      </c>
      <c r="B5" s="156"/>
      <c r="C5" s="218" t="str">
        <f>N48</f>
        <v>壮年女子団体戦（45歳以上の合算300歳）</v>
      </c>
      <c r="D5" s="219"/>
      <c r="E5" s="219"/>
      <c r="F5" s="219"/>
      <c r="G5" s="219"/>
      <c r="H5" s="219"/>
      <c r="I5" s="219"/>
      <c r="J5" s="219"/>
      <c r="K5" s="220"/>
      <c r="M5" s="43" t="s">
        <v>61</v>
      </c>
    </row>
    <row r="6" spans="1:15" ht="29.25" customHeight="1">
      <c r="A6" s="166" t="s">
        <v>2</v>
      </c>
      <c r="B6" s="167"/>
      <c r="C6" s="221">
        <f>P48</f>
        <v>0</v>
      </c>
      <c r="D6" s="222"/>
      <c r="E6" s="222"/>
      <c r="F6" s="222"/>
      <c r="G6" s="222"/>
      <c r="H6" s="222"/>
      <c r="I6" s="222"/>
      <c r="J6" s="222"/>
      <c r="K6" s="223"/>
      <c r="M6" s="111"/>
    </row>
    <row r="7" spans="1:15" ht="29.25" customHeight="1">
      <c r="A7" s="160" t="s">
        <v>27</v>
      </c>
      <c r="B7" s="160"/>
      <c r="C7" s="161">
        <f>M62</f>
        <v>0</v>
      </c>
      <c r="D7" s="161"/>
      <c r="E7" s="161"/>
      <c r="F7" s="162" t="s">
        <v>28</v>
      </c>
      <c r="G7" s="162"/>
      <c r="H7" s="163">
        <f>M63</f>
        <v>0</v>
      </c>
      <c r="I7" s="164"/>
      <c r="J7" s="164"/>
      <c r="K7" s="165"/>
      <c r="M7" s="98"/>
    </row>
    <row r="8" spans="1:15" ht="24" customHeight="1">
      <c r="A8" s="19" t="s">
        <v>50</v>
      </c>
      <c r="B8" s="182" t="s">
        <v>9</v>
      </c>
      <c r="C8" s="183"/>
      <c r="D8" s="183"/>
      <c r="E8" s="183"/>
      <c r="F8" s="184"/>
      <c r="G8" s="20" t="s">
        <v>50</v>
      </c>
      <c r="H8" s="185" t="s">
        <v>9</v>
      </c>
      <c r="I8" s="185"/>
      <c r="J8" s="185"/>
      <c r="K8" s="186"/>
      <c r="M8" s="55"/>
    </row>
    <row r="9" spans="1:15" ht="14.85" customHeight="1">
      <c r="A9" s="187">
        <v>1</v>
      </c>
      <c r="B9" s="189">
        <f>N53</f>
        <v>0</v>
      </c>
      <c r="C9" s="190"/>
      <c r="D9" s="15" t="s">
        <v>7</v>
      </c>
      <c r="E9" s="16" t="s">
        <v>4</v>
      </c>
      <c r="F9" s="16" t="s">
        <v>5</v>
      </c>
      <c r="G9" s="181">
        <v>6</v>
      </c>
      <c r="H9" s="127">
        <f>N58</f>
        <v>0</v>
      </c>
      <c r="I9" s="15" t="s">
        <v>7</v>
      </c>
      <c r="J9" s="15" t="s">
        <v>4</v>
      </c>
      <c r="K9" s="15" t="s">
        <v>5</v>
      </c>
      <c r="M9" s="98"/>
    </row>
    <row r="10" spans="1:15" ht="24.95" customHeight="1">
      <c r="A10" s="188"/>
      <c r="B10" s="172">
        <f>M53</f>
        <v>0</v>
      </c>
      <c r="C10" s="173"/>
      <c r="D10" s="20" t="str">
        <f>O53</f>
        <v>女</v>
      </c>
      <c r="E10" s="35">
        <f>P53</f>
        <v>0</v>
      </c>
      <c r="F10" s="17" t="str">
        <f>IF(P53="","",DATEDIF(P53,$C$52,"Y")&amp;"歳")</f>
        <v/>
      </c>
      <c r="G10" s="181"/>
      <c r="H10" s="128">
        <f>M58</f>
        <v>0</v>
      </c>
      <c r="I10" s="20" t="str">
        <f>O58</f>
        <v>女</v>
      </c>
      <c r="J10" s="34">
        <f>P58</f>
        <v>0</v>
      </c>
      <c r="K10" s="18" t="str">
        <f>IF(P58="","",DATEDIF(P58,$C$52,"Y")&amp;"歳")</f>
        <v/>
      </c>
      <c r="M10" s="98"/>
    </row>
    <row r="11" spans="1:15" ht="11.25" customHeight="1">
      <c r="A11" s="191">
        <v>2</v>
      </c>
      <c r="B11" s="189">
        <f>N54</f>
        <v>0</v>
      </c>
      <c r="C11" s="190"/>
      <c r="D11" s="15" t="s">
        <v>7</v>
      </c>
      <c r="E11" s="16" t="s">
        <v>4</v>
      </c>
      <c r="F11" s="16" t="s">
        <v>5</v>
      </c>
      <c r="G11" s="170">
        <v>7</v>
      </c>
      <c r="H11" s="127">
        <f>N59</f>
        <v>0</v>
      </c>
      <c r="I11" s="15" t="s">
        <v>7</v>
      </c>
      <c r="J11" s="15" t="s">
        <v>4</v>
      </c>
      <c r="K11" s="15" t="s">
        <v>5</v>
      </c>
      <c r="M11" s="98"/>
    </row>
    <row r="12" spans="1:15" ht="28.5" customHeight="1">
      <c r="A12" s="191"/>
      <c r="B12" s="172">
        <f>M54</f>
        <v>0</v>
      </c>
      <c r="C12" s="173"/>
      <c r="D12" s="20" t="str">
        <f>O54</f>
        <v>女</v>
      </c>
      <c r="E12" s="33">
        <f>P54</f>
        <v>0</v>
      </c>
      <c r="F12" s="17" t="str">
        <f>IF(P54="","",DATEDIF(P54,$C$52,"Y")&amp;"歳")</f>
        <v/>
      </c>
      <c r="G12" s="171"/>
      <c r="H12" s="128">
        <f>M59</f>
        <v>0</v>
      </c>
      <c r="I12" s="20" t="str">
        <f>O59</f>
        <v>女</v>
      </c>
      <c r="J12" s="34">
        <f>P59</f>
        <v>0</v>
      </c>
      <c r="K12" s="18" t="str">
        <f>IF(P59="","",DATEDIF(P59,$C$52,"Y")&amp;"歳")</f>
        <v/>
      </c>
      <c r="M12" s="98"/>
    </row>
    <row r="13" spans="1:15" ht="11.25" customHeight="1">
      <c r="A13" s="187">
        <v>3</v>
      </c>
      <c r="B13" s="189">
        <f>N55</f>
        <v>0</v>
      </c>
      <c r="C13" s="190"/>
      <c r="D13" s="15" t="s">
        <v>7</v>
      </c>
      <c r="E13" s="16" t="s">
        <v>4</v>
      </c>
      <c r="F13" s="16" t="s">
        <v>5</v>
      </c>
      <c r="G13" s="181">
        <v>8</v>
      </c>
      <c r="H13" s="127">
        <f>N60</f>
        <v>0</v>
      </c>
      <c r="I13" s="15" t="s">
        <v>7</v>
      </c>
      <c r="J13" s="15" t="s">
        <v>4</v>
      </c>
      <c r="K13" s="15" t="s">
        <v>5</v>
      </c>
      <c r="M13" s="98"/>
    </row>
    <row r="14" spans="1:15" ht="28.5" customHeight="1">
      <c r="A14" s="188"/>
      <c r="B14" s="172">
        <f>M55</f>
        <v>0</v>
      </c>
      <c r="C14" s="173"/>
      <c r="D14" s="20" t="str">
        <f>O55</f>
        <v>女</v>
      </c>
      <c r="E14" s="33">
        <f>P55</f>
        <v>0</v>
      </c>
      <c r="F14" s="17" t="str">
        <f>IF(P55="","",DATEDIF(P55,$C$52,"Y")&amp;"歳")</f>
        <v/>
      </c>
      <c r="G14" s="181"/>
      <c r="H14" s="128">
        <f>M60</f>
        <v>0</v>
      </c>
      <c r="I14" s="20" t="str">
        <f>O60</f>
        <v>女</v>
      </c>
      <c r="J14" s="34">
        <f>P60</f>
        <v>0</v>
      </c>
      <c r="K14" s="18" t="str">
        <f>IF(P60="","",DATEDIF(P60,$C$52,"Y")&amp;"歳")</f>
        <v/>
      </c>
      <c r="M14" s="98"/>
    </row>
    <row r="15" spans="1:15" ht="11.25" customHeight="1">
      <c r="A15" s="191">
        <v>4</v>
      </c>
      <c r="B15" s="189">
        <f>N56</f>
        <v>0</v>
      </c>
      <c r="C15" s="190"/>
      <c r="D15" s="15" t="s">
        <v>7</v>
      </c>
      <c r="E15" s="16" t="s">
        <v>4</v>
      </c>
      <c r="F15" s="16" t="s">
        <v>5</v>
      </c>
      <c r="G15" s="170">
        <v>9</v>
      </c>
      <c r="H15" s="127">
        <f>N61</f>
        <v>0</v>
      </c>
      <c r="I15" s="15" t="s">
        <v>7</v>
      </c>
      <c r="J15" s="15" t="s">
        <v>4</v>
      </c>
      <c r="K15" s="15" t="s">
        <v>5</v>
      </c>
      <c r="M15" s="98"/>
    </row>
    <row r="16" spans="1:15" ht="28.5" customHeight="1">
      <c r="A16" s="188"/>
      <c r="B16" s="172">
        <f>M56</f>
        <v>0</v>
      </c>
      <c r="C16" s="173"/>
      <c r="D16" s="20" t="str">
        <f>O56</f>
        <v>女</v>
      </c>
      <c r="E16" s="33">
        <f>P56</f>
        <v>0</v>
      </c>
      <c r="F16" s="17" t="str">
        <f>IF(P56="","",DATEDIF(P56,$C$52,"Y")&amp;"歳")</f>
        <v/>
      </c>
      <c r="G16" s="171"/>
      <c r="H16" s="128">
        <f>M61</f>
        <v>0</v>
      </c>
      <c r="I16" s="20" t="str">
        <f>O61</f>
        <v>女</v>
      </c>
      <c r="J16" s="34">
        <f>P61</f>
        <v>0</v>
      </c>
      <c r="K16" s="18" t="str">
        <f>IF(P61="","",DATEDIF(P61,$C$52,"Y")&amp;"歳")</f>
        <v/>
      </c>
    </row>
    <row r="17" spans="1:17" ht="11.25" customHeight="1">
      <c r="A17" s="170">
        <v>5</v>
      </c>
      <c r="B17" s="189">
        <f>N57</f>
        <v>0</v>
      </c>
      <c r="C17" s="192"/>
      <c r="D17" s="15" t="s">
        <v>7</v>
      </c>
      <c r="E17" s="16" t="s">
        <v>4</v>
      </c>
      <c r="F17" s="16" t="s">
        <v>5</v>
      </c>
      <c r="G17" s="194"/>
      <c r="H17" s="195"/>
      <c r="I17" s="195"/>
      <c r="J17" s="195"/>
      <c r="K17" s="196"/>
    </row>
    <row r="18" spans="1:17" ht="28.5" customHeight="1">
      <c r="A18" s="171"/>
      <c r="B18" s="172">
        <f>M57</f>
        <v>0</v>
      </c>
      <c r="C18" s="193"/>
      <c r="D18" s="20" t="str">
        <f>O57</f>
        <v>女</v>
      </c>
      <c r="E18" s="33">
        <f>P57</f>
        <v>0</v>
      </c>
      <c r="F18" s="17" t="str">
        <f>IF(P57="","",DATEDIF(P57,$C$52,"Y")&amp;"歳")</f>
        <v/>
      </c>
      <c r="G18" s="197"/>
      <c r="H18" s="198"/>
      <c r="I18" s="198"/>
      <c r="J18" s="198"/>
      <c r="K18" s="199"/>
    </row>
    <row r="19" spans="1:17" ht="13.5" customHeight="1">
      <c r="A19" s="100"/>
      <c r="B19" s="101"/>
      <c r="C19" s="101"/>
      <c r="D19" s="129"/>
      <c r="E19" s="102"/>
      <c r="F19" s="103"/>
      <c r="G19" s="104"/>
      <c r="H19" s="105"/>
      <c r="I19" s="105"/>
      <c r="J19" s="105"/>
      <c r="K19" s="105"/>
    </row>
    <row r="20" spans="1:17" ht="13.5" customHeight="1">
      <c r="A20" s="227" t="s">
        <v>97</v>
      </c>
      <c r="B20" s="227"/>
      <c r="C20" s="227"/>
      <c r="D20" s="227"/>
      <c r="E20" s="227"/>
      <c r="F20" s="103"/>
      <c r="G20" s="104"/>
      <c r="H20" s="105"/>
      <c r="I20" s="105"/>
      <c r="J20" s="105"/>
      <c r="K20" s="105"/>
    </row>
    <row r="21" spans="1:17" s="24" customFormat="1" ht="13.5" customHeight="1">
      <c r="A21" s="228"/>
      <c r="B21" s="228"/>
      <c r="C21" s="228"/>
      <c r="D21" s="228"/>
      <c r="E21" s="228"/>
      <c r="F21" s="1"/>
      <c r="G21" s="1"/>
      <c r="H21" s="1"/>
      <c r="I21" s="130"/>
      <c r="J21" s="1"/>
      <c r="K21" s="1"/>
      <c r="L21" s="130"/>
      <c r="O21" s="130"/>
      <c r="P21" s="130"/>
      <c r="Q21" s="1"/>
    </row>
    <row r="22" spans="1:17" s="24" customFormat="1" ht="29.25" customHeight="1">
      <c r="A22" s="155" t="s">
        <v>1</v>
      </c>
      <c r="B22" s="156"/>
      <c r="C22" s="218" t="str">
        <f>N65</f>
        <v>壮年女子団体戦（45歳以上の合算300歳）</v>
      </c>
      <c r="D22" s="219"/>
      <c r="E22" s="219"/>
      <c r="F22" s="219"/>
      <c r="G22" s="219"/>
      <c r="H22" s="219"/>
      <c r="I22" s="219"/>
      <c r="J22" s="219"/>
      <c r="K22" s="220"/>
      <c r="L22" s="130"/>
      <c r="O22" s="130"/>
      <c r="P22" s="130"/>
      <c r="Q22" s="1"/>
    </row>
    <row r="23" spans="1:17" s="24" customFormat="1" ht="29.25" customHeight="1">
      <c r="A23" s="166" t="s">
        <v>2</v>
      </c>
      <c r="B23" s="167"/>
      <c r="C23" s="221">
        <f>P65</f>
        <v>0</v>
      </c>
      <c r="D23" s="221"/>
      <c r="E23" s="221"/>
      <c r="F23" s="221"/>
      <c r="G23" s="221"/>
      <c r="H23" s="221"/>
      <c r="I23" s="221"/>
      <c r="J23" s="221"/>
      <c r="K23" s="224"/>
      <c r="L23" s="130"/>
      <c r="O23" s="130"/>
      <c r="P23" s="130"/>
      <c r="Q23" s="1"/>
    </row>
    <row r="24" spans="1:17" s="24" customFormat="1" ht="29.25" customHeight="1">
      <c r="A24" s="160" t="s">
        <v>27</v>
      </c>
      <c r="B24" s="160"/>
      <c r="C24" s="161">
        <f>M77</f>
        <v>0</v>
      </c>
      <c r="D24" s="161"/>
      <c r="E24" s="161"/>
      <c r="F24" s="162" t="s">
        <v>28</v>
      </c>
      <c r="G24" s="162"/>
      <c r="H24" s="163">
        <f>M78</f>
        <v>0</v>
      </c>
      <c r="I24" s="164"/>
      <c r="J24" s="164"/>
      <c r="K24" s="165"/>
      <c r="L24" s="130"/>
      <c r="O24" s="130"/>
      <c r="P24" s="130"/>
      <c r="Q24" s="1"/>
    </row>
    <row r="25" spans="1:17" s="24" customFormat="1" ht="14.85" customHeight="1">
      <c r="A25" s="187">
        <v>1</v>
      </c>
      <c r="B25" s="189">
        <f>N68</f>
        <v>0</v>
      </c>
      <c r="C25" s="190"/>
      <c r="D25" s="15" t="s">
        <v>7</v>
      </c>
      <c r="E25" s="16" t="s">
        <v>4</v>
      </c>
      <c r="F25" s="16" t="s">
        <v>5</v>
      </c>
      <c r="G25" s="181">
        <v>6</v>
      </c>
      <c r="H25" s="127">
        <f>N73</f>
        <v>0</v>
      </c>
      <c r="I25" s="15" t="s">
        <v>7</v>
      </c>
      <c r="J25" s="15" t="s">
        <v>4</v>
      </c>
      <c r="K25" s="15" t="s">
        <v>5</v>
      </c>
      <c r="L25" s="130"/>
      <c r="O25" s="130"/>
      <c r="P25" s="130"/>
      <c r="Q25" s="1"/>
    </row>
    <row r="26" spans="1:17" s="24" customFormat="1" ht="24.95" customHeight="1">
      <c r="A26" s="188"/>
      <c r="B26" s="172">
        <f>M68</f>
        <v>0</v>
      </c>
      <c r="C26" s="173"/>
      <c r="D26" s="20" t="str">
        <f>O68</f>
        <v>女</v>
      </c>
      <c r="E26" s="33">
        <f>P68</f>
        <v>0</v>
      </c>
      <c r="F26" s="17" t="str">
        <f>IF(P68="","",DATEDIF(P68,$C$52,"Y")&amp;"歳")</f>
        <v/>
      </c>
      <c r="G26" s="181"/>
      <c r="H26" s="128">
        <f>M73</f>
        <v>0</v>
      </c>
      <c r="I26" s="20" t="str">
        <f>O73</f>
        <v>女</v>
      </c>
      <c r="J26" s="34">
        <f>P73</f>
        <v>0</v>
      </c>
      <c r="K26" s="18" t="str">
        <f>IF(P73="","",DATEDIF(P73,$C$52,"Y")&amp;"歳")</f>
        <v/>
      </c>
      <c r="L26" s="130"/>
      <c r="O26" s="130"/>
      <c r="P26" s="130"/>
      <c r="Q26" s="1"/>
    </row>
    <row r="27" spans="1:17" s="24" customFormat="1" ht="11.25" customHeight="1">
      <c r="A27" s="191">
        <v>2</v>
      </c>
      <c r="B27" s="189">
        <f>N69</f>
        <v>0</v>
      </c>
      <c r="C27" s="190"/>
      <c r="D27" s="15" t="s">
        <v>7</v>
      </c>
      <c r="E27" s="16" t="s">
        <v>4</v>
      </c>
      <c r="F27" s="16" t="s">
        <v>5</v>
      </c>
      <c r="G27" s="170">
        <v>7</v>
      </c>
      <c r="H27" s="127">
        <f>N74</f>
        <v>0</v>
      </c>
      <c r="I27" s="15" t="s">
        <v>7</v>
      </c>
      <c r="J27" s="15" t="s">
        <v>4</v>
      </c>
      <c r="K27" s="15" t="s">
        <v>5</v>
      </c>
      <c r="L27" s="130"/>
      <c r="O27" s="130"/>
      <c r="P27" s="130"/>
      <c r="Q27" s="1"/>
    </row>
    <row r="28" spans="1:17" s="24" customFormat="1" ht="28.5" customHeight="1">
      <c r="A28" s="191"/>
      <c r="B28" s="172">
        <f>M69</f>
        <v>0</v>
      </c>
      <c r="C28" s="173"/>
      <c r="D28" s="20" t="str">
        <f>O69</f>
        <v>女</v>
      </c>
      <c r="E28" s="33">
        <f>P69</f>
        <v>0</v>
      </c>
      <c r="F28" s="17" t="str">
        <f>IF(P69="","",DATEDIF(P69,$C$52,"Y")&amp;"歳")</f>
        <v/>
      </c>
      <c r="G28" s="171"/>
      <c r="H28" s="128">
        <f>M74</f>
        <v>0</v>
      </c>
      <c r="I28" s="20" t="str">
        <f>O74</f>
        <v>女</v>
      </c>
      <c r="J28" s="34">
        <f>P74</f>
        <v>0</v>
      </c>
      <c r="K28" s="18" t="str">
        <f>IF(P74="","",DATEDIF(P74,$C$52,"Y")&amp;"歳")</f>
        <v/>
      </c>
      <c r="L28" s="130"/>
      <c r="O28" s="130"/>
      <c r="P28" s="130"/>
      <c r="Q28" s="1"/>
    </row>
    <row r="29" spans="1:17" s="24" customFormat="1" ht="11.25" customHeight="1">
      <c r="A29" s="187">
        <v>3</v>
      </c>
      <c r="B29" s="189">
        <f>N70</f>
        <v>0</v>
      </c>
      <c r="C29" s="190"/>
      <c r="D29" s="15" t="s">
        <v>7</v>
      </c>
      <c r="E29" s="16" t="s">
        <v>4</v>
      </c>
      <c r="F29" s="16" t="s">
        <v>5</v>
      </c>
      <c r="G29" s="181">
        <v>8</v>
      </c>
      <c r="H29" s="127">
        <f>N75</f>
        <v>0</v>
      </c>
      <c r="I29" s="15" t="s">
        <v>7</v>
      </c>
      <c r="J29" s="15" t="s">
        <v>4</v>
      </c>
      <c r="K29" s="15" t="s">
        <v>5</v>
      </c>
      <c r="L29" s="130"/>
      <c r="O29" s="130"/>
      <c r="P29" s="130"/>
      <c r="Q29" s="1"/>
    </row>
    <row r="30" spans="1:17" s="24" customFormat="1" ht="28.5" customHeight="1">
      <c r="A30" s="188"/>
      <c r="B30" s="172">
        <f>M70</f>
        <v>0</v>
      </c>
      <c r="C30" s="173"/>
      <c r="D30" s="20" t="str">
        <f>O70</f>
        <v>女</v>
      </c>
      <c r="E30" s="33">
        <f>P70</f>
        <v>0</v>
      </c>
      <c r="F30" s="17" t="str">
        <f>IF(P70="","",DATEDIF(P70,C52,"Y")&amp;"歳")</f>
        <v/>
      </c>
      <c r="G30" s="181"/>
      <c r="H30" s="128">
        <f>M75</f>
        <v>0</v>
      </c>
      <c r="I30" s="20" t="str">
        <f>O75</f>
        <v>女</v>
      </c>
      <c r="J30" s="34">
        <f>P75</f>
        <v>0</v>
      </c>
      <c r="K30" s="18" t="str">
        <f>IF(P75="","",DATEDIF(P75,$C$52,"Y")&amp;"歳")</f>
        <v/>
      </c>
      <c r="L30" s="130"/>
      <c r="O30" s="130"/>
      <c r="P30" s="130"/>
      <c r="Q30" s="1"/>
    </row>
    <row r="31" spans="1:17" s="24" customFormat="1" ht="11.25" customHeight="1">
      <c r="A31" s="191">
        <v>4</v>
      </c>
      <c r="B31" s="189">
        <f>N71</f>
        <v>0</v>
      </c>
      <c r="C31" s="190"/>
      <c r="D31" s="15" t="s">
        <v>7</v>
      </c>
      <c r="E31" s="16" t="s">
        <v>4</v>
      </c>
      <c r="F31" s="16" t="s">
        <v>5</v>
      </c>
      <c r="G31" s="170">
        <v>9</v>
      </c>
      <c r="H31" s="127">
        <f>N76</f>
        <v>0</v>
      </c>
      <c r="I31" s="15" t="s">
        <v>7</v>
      </c>
      <c r="J31" s="15" t="s">
        <v>4</v>
      </c>
      <c r="K31" s="15" t="s">
        <v>5</v>
      </c>
      <c r="L31" s="130"/>
      <c r="O31" s="130"/>
      <c r="P31" s="130"/>
      <c r="Q31" s="1"/>
    </row>
    <row r="32" spans="1:17" s="24" customFormat="1" ht="28.5" customHeight="1">
      <c r="A32" s="188"/>
      <c r="B32" s="172">
        <f>M71</f>
        <v>0</v>
      </c>
      <c r="C32" s="173"/>
      <c r="D32" s="20" t="str">
        <f>O71</f>
        <v>女</v>
      </c>
      <c r="E32" s="33">
        <f>P71</f>
        <v>0</v>
      </c>
      <c r="F32" s="17" t="str">
        <f>IF(P71="","",DATEDIF(P71,$C$52,"Y")&amp;"歳")</f>
        <v/>
      </c>
      <c r="G32" s="171"/>
      <c r="H32" s="128">
        <f>M76</f>
        <v>0</v>
      </c>
      <c r="I32" s="20" t="str">
        <f>O76</f>
        <v>女</v>
      </c>
      <c r="J32" s="34">
        <f>P76</f>
        <v>0</v>
      </c>
      <c r="K32" s="18" t="str">
        <f>IF(P76="","",DATEDIF(P76,$C$52,"Y")&amp;"歳")</f>
        <v/>
      </c>
      <c r="L32" s="130"/>
      <c r="O32" s="130"/>
      <c r="P32" s="130"/>
      <c r="Q32" s="1"/>
    </row>
    <row r="33" spans="1:17" ht="11.25" customHeight="1">
      <c r="A33" s="170">
        <v>5</v>
      </c>
      <c r="B33" s="189">
        <f>N72</f>
        <v>0</v>
      </c>
      <c r="C33" s="190"/>
      <c r="D33" s="15" t="s">
        <v>7</v>
      </c>
      <c r="E33" s="16" t="s">
        <v>4</v>
      </c>
      <c r="F33" s="16" t="s">
        <v>5</v>
      </c>
      <c r="G33" s="194"/>
      <c r="H33" s="195"/>
      <c r="I33" s="195"/>
      <c r="J33" s="195"/>
      <c r="K33" s="196"/>
    </row>
    <row r="34" spans="1:17" ht="28.5" customHeight="1">
      <c r="A34" s="171"/>
      <c r="B34" s="172">
        <f>M72</f>
        <v>0</v>
      </c>
      <c r="C34" s="173"/>
      <c r="D34" s="20" t="str">
        <f>O72</f>
        <v>女</v>
      </c>
      <c r="E34" s="33">
        <f>P72</f>
        <v>0</v>
      </c>
      <c r="F34" s="11" t="str">
        <f>IF(P72="","",DATEDIF(P72,$C$52,"Y")&amp;"歳")</f>
        <v/>
      </c>
      <c r="G34" s="197"/>
      <c r="H34" s="198"/>
      <c r="I34" s="198"/>
      <c r="J34" s="198"/>
      <c r="K34" s="199"/>
    </row>
    <row r="36" spans="1:17">
      <c r="M36" s="206" t="s">
        <v>48</v>
      </c>
    </row>
    <row r="37" spans="1:17" ht="15.75" customHeight="1">
      <c r="A37" s="21" t="s">
        <v>3</v>
      </c>
      <c r="B37" s="14"/>
      <c r="M37" s="206"/>
    </row>
    <row r="38" spans="1:17" ht="9" customHeight="1">
      <c r="A38" s="4"/>
    </row>
    <row r="39" spans="1:17" ht="15.75" customHeight="1">
      <c r="A39" s="225" t="str">
        <f>成年男子!A39</f>
        <v>2019/1/*</v>
      </c>
      <c r="B39" s="225"/>
      <c r="C39" s="225"/>
      <c r="M39" s="203" t="s">
        <v>49</v>
      </c>
    </row>
    <row r="40" spans="1:17">
      <c r="M40" s="204"/>
    </row>
    <row r="41" spans="1:17" ht="17.25" customHeight="1">
      <c r="C41" s="226" t="str">
        <f>成年男子!C41&amp;成年男子!D41</f>
        <v>都道府県名入力社会人クラブバドミントン連盟</v>
      </c>
      <c r="D41" s="226"/>
      <c r="E41" s="226"/>
      <c r="F41" s="226"/>
      <c r="G41" s="226"/>
      <c r="H41" s="2"/>
      <c r="I41" s="2"/>
      <c r="M41" s="204"/>
      <c r="O41" s="201" t="s">
        <v>57</v>
      </c>
      <c r="P41" s="202"/>
      <c r="Q41" s="202"/>
    </row>
    <row r="42" spans="1:17" ht="17.25" customHeight="1">
      <c r="H42" s="207" t="str">
        <f>成年男子!H42</f>
        <v>会　　長　　</v>
      </c>
      <c r="I42" s="207"/>
      <c r="J42" s="106" t="s">
        <v>52</v>
      </c>
      <c r="K42" s="3"/>
      <c r="O42" s="202"/>
      <c r="P42" s="202"/>
      <c r="Q42" s="202"/>
    </row>
    <row r="43" spans="1:17">
      <c r="M43" s="46" t="s">
        <v>54</v>
      </c>
      <c r="N43" s="131"/>
    </row>
    <row r="44" spans="1:17" ht="18.75" customHeight="1">
      <c r="C44" s="22" t="s">
        <v>13</v>
      </c>
      <c r="D44" s="22" t="s">
        <v>51</v>
      </c>
      <c r="E44" s="207">
        <f>成年男子!E44</f>
        <v>0</v>
      </c>
      <c r="F44" s="207"/>
      <c r="G44" s="207"/>
      <c r="I44" s="12"/>
      <c r="M44" s="200" t="s">
        <v>20</v>
      </c>
      <c r="N44" s="200"/>
      <c r="O44" s="200"/>
      <c r="P44" s="200"/>
    </row>
    <row r="45" spans="1:17" ht="7.5" customHeight="1">
      <c r="C45" s="5"/>
      <c r="D45" s="10"/>
      <c r="E45" s="5"/>
      <c r="F45" s="5"/>
      <c r="G45" s="5"/>
      <c r="I45" s="6"/>
      <c r="M45" s="200"/>
      <c r="N45" s="200"/>
      <c r="O45" s="200"/>
      <c r="P45" s="200"/>
    </row>
    <row r="46" spans="1:17" ht="18.75" customHeight="1">
      <c r="C46" s="22" t="s">
        <v>24</v>
      </c>
      <c r="D46" s="22" t="s">
        <v>51</v>
      </c>
      <c r="E46" s="207" t="str">
        <f>成年男子!E46</f>
        <v xml:space="preserve">〒 </v>
      </c>
      <c r="F46" s="207"/>
      <c r="G46" s="207"/>
      <c r="H46" s="207"/>
      <c r="I46" s="207"/>
      <c r="J46" s="207"/>
      <c r="M46" s="200"/>
      <c r="N46" s="200"/>
      <c r="O46" s="200"/>
      <c r="P46" s="200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23</v>
      </c>
      <c r="D48" s="22" t="s">
        <v>51</v>
      </c>
      <c r="E48" s="207">
        <f>成年男子!E48</f>
        <v>0</v>
      </c>
      <c r="F48" s="207"/>
      <c r="G48" s="207"/>
      <c r="I48" s="1"/>
      <c r="M48" s="32" t="s">
        <v>11</v>
      </c>
      <c r="N48" s="109" t="s">
        <v>124</v>
      </c>
      <c r="O48" s="107" t="s">
        <v>2</v>
      </c>
      <c r="P48" s="153"/>
      <c r="Q48" s="154"/>
    </row>
    <row r="49" spans="1:19">
      <c r="H49" s="135"/>
      <c r="I49" s="136"/>
      <c r="J49" s="136"/>
    </row>
    <row r="50" spans="1:19">
      <c r="H50" s="136"/>
      <c r="I50" s="136"/>
      <c r="J50" s="136"/>
      <c r="M50" s="110" t="s">
        <v>16</v>
      </c>
      <c r="O50" s="23"/>
      <c r="P50" s="41" t="s">
        <v>18</v>
      </c>
    </row>
    <row r="51" spans="1:19" ht="14.25" thickBot="1">
      <c r="C51" s="36" t="s">
        <v>22</v>
      </c>
      <c r="D51" s="8"/>
      <c r="L51" s="23" t="s">
        <v>14</v>
      </c>
      <c r="M51" s="40" t="s">
        <v>15</v>
      </c>
      <c r="N51" s="40" t="s">
        <v>17</v>
      </c>
      <c r="O51" s="40" t="s">
        <v>8</v>
      </c>
      <c r="P51" s="39" t="s">
        <v>0</v>
      </c>
      <c r="Q51" s="144" t="s">
        <v>79</v>
      </c>
      <c r="R51" s="38" t="s">
        <v>78</v>
      </c>
      <c r="S51" s="38" t="s">
        <v>80</v>
      </c>
    </row>
    <row r="52" spans="1:19" ht="14.25" thickBot="1">
      <c r="C52" s="37">
        <v>43191</v>
      </c>
      <c r="D52" s="7"/>
      <c r="H52" s="209" t="s">
        <v>60</v>
      </c>
      <c r="I52" s="209"/>
      <c r="J52" s="209"/>
      <c r="L52" s="27"/>
      <c r="M52" s="30" t="s">
        <v>10</v>
      </c>
      <c r="N52" s="30" t="s">
        <v>6</v>
      </c>
      <c r="O52" s="30" t="s">
        <v>7</v>
      </c>
      <c r="P52" s="31" t="s">
        <v>4</v>
      </c>
      <c r="Q52" s="94" t="s">
        <v>47</v>
      </c>
      <c r="R52" s="94" t="s">
        <v>59</v>
      </c>
      <c r="S52" s="94" t="s">
        <v>77</v>
      </c>
    </row>
    <row r="53" spans="1:19">
      <c r="A53" s="13"/>
      <c r="B53" s="13"/>
      <c r="C53" s="13"/>
      <c r="D53" s="23"/>
      <c r="E53" s="13"/>
      <c r="F53" s="138"/>
      <c r="G53" s="138"/>
      <c r="H53" s="209"/>
      <c r="I53" s="209"/>
      <c r="J53" s="209"/>
      <c r="K53" s="13"/>
      <c r="L53" s="28">
        <v>1</v>
      </c>
      <c r="M53" s="124"/>
      <c r="N53" s="124"/>
      <c r="O53" s="49" t="s">
        <v>123</v>
      </c>
      <c r="P53" s="53"/>
      <c r="Q53" s="95"/>
      <c r="R53" s="95"/>
      <c r="S53" s="141"/>
    </row>
    <row r="54" spans="1:19">
      <c r="A54" s="13"/>
      <c r="B54" s="13"/>
      <c r="C54" s="13"/>
      <c r="D54" s="23"/>
      <c r="E54" s="13"/>
      <c r="F54" s="138"/>
      <c r="G54" s="138"/>
      <c r="H54" s="209" t="s">
        <v>81</v>
      </c>
      <c r="I54" s="209"/>
      <c r="J54" s="209"/>
      <c r="K54" s="13"/>
      <c r="L54" s="28">
        <v>2</v>
      </c>
      <c r="M54" s="124"/>
      <c r="N54" s="124"/>
      <c r="O54" s="49" t="s">
        <v>122</v>
      </c>
      <c r="P54" s="53"/>
      <c r="Q54" s="95"/>
      <c r="R54" s="95"/>
      <c r="S54" s="142"/>
    </row>
    <row r="55" spans="1:19">
      <c r="A55" s="13"/>
      <c r="B55" s="13"/>
      <c r="C55" s="13"/>
      <c r="D55" s="23"/>
      <c r="E55" s="13"/>
      <c r="F55" s="138"/>
      <c r="G55" s="138"/>
      <c r="H55" s="209"/>
      <c r="I55" s="209"/>
      <c r="J55" s="209"/>
      <c r="K55" s="13"/>
      <c r="L55" s="28">
        <v>3</v>
      </c>
      <c r="M55" s="124"/>
      <c r="N55" s="124"/>
      <c r="O55" s="49" t="s">
        <v>122</v>
      </c>
      <c r="P55" s="53"/>
      <c r="Q55" s="95"/>
      <c r="R55" s="95"/>
      <c r="S55" s="142"/>
    </row>
    <row r="56" spans="1:19">
      <c r="A56" s="13"/>
      <c r="B56" s="13"/>
      <c r="C56" s="13"/>
      <c r="D56" s="23"/>
      <c r="E56" s="13"/>
      <c r="F56" s="138"/>
      <c r="G56" s="138"/>
      <c r="H56" s="138"/>
      <c r="I56" s="138"/>
      <c r="J56" s="138"/>
      <c r="K56" s="13"/>
      <c r="L56" s="28">
        <v>4</v>
      </c>
      <c r="M56" s="124"/>
      <c r="N56" s="124"/>
      <c r="O56" s="49" t="s">
        <v>122</v>
      </c>
      <c r="P56" s="53"/>
      <c r="Q56" s="95"/>
      <c r="R56" s="95"/>
      <c r="S56" s="142"/>
    </row>
    <row r="57" spans="1:19">
      <c r="A57" s="13"/>
      <c r="B57" s="13"/>
      <c r="C57" s="13"/>
      <c r="D57" s="23"/>
      <c r="E57" s="13"/>
      <c r="F57" s="137"/>
      <c r="G57" s="137"/>
      <c r="H57" s="137"/>
      <c r="I57" s="137"/>
      <c r="J57" s="137"/>
      <c r="K57" s="13"/>
      <c r="L57" s="28">
        <v>5</v>
      </c>
      <c r="M57" s="124"/>
      <c r="N57" s="124"/>
      <c r="O57" s="49" t="s">
        <v>122</v>
      </c>
      <c r="P57" s="53"/>
      <c r="Q57" s="95"/>
      <c r="R57" s="95"/>
      <c r="S57" s="142"/>
    </row>
    <row r="58" spans="1:19">
      <c r="A58" s="13"/>
      <c r="B58" s="13"/>
      <c r="C58" s="13"/>
      <c r="D58" s="23"/>
      <c r="E58" s="13"/>
      <c r="F58" s="138"/>
      <c r="G58" s="138"/>
      <c r="H58" s="138"/>
      <c r="I58" s="138"/>
      <c r="J58" s="138"/>
      <c r="K58" s="13"/>
      <c r="L58" s="28">
        <v>6</v>
      </c>
      <c r="M58" s="124"/>
      <c r="N58" s="124"/>
      <c r="O58" s="49" t="s">
        <v>122</v>
      </c>
      <c r="P58" s="53"/>
      <c r="Q58" s="95"/>
      <c r="R58" s="95"/>
      <c r="S58" s="142"/>
    </row>
    <row r="59" spans="1:19">
      <c r="A59" s="13"/>
      <c r="B59" s="13"/>
      <c r="C59" s="13"/>
      <c r="D59" s="23"/>
      <c r="E59" s="13"/>
      <c r="F59" s="138"/>
      <c r="G59" s="138"/>
      <c r="H59" s="138"/>
      <c r="I59" s="138"/>
      <c r="J59" s="138"/>
      <c r="K59" s="13"/>
      <c r="L59" s="28">
        <v>7</v>
      </c>
      <c r="M59" s="124"/>
      <c r="N59" s="124"/>
      <c r="O59" s="49" t="s">
        <v>122</v>
      </c>
      <c r="P59" s="53"/>
      <c r="Q59" s="99"/>
      <c r="R59" s="99"/>
      <c r="S59" s="142"/>
    </row>
    <row r="60" spans="1:19">
      <c r="A60" s="13"/>
      <c r="B60" s="13"/>
      <c r="C60" s="13"/>
      <c r="D60" s="23"/>
      <c r="E60" s="13"/>
      <c r="F60" s="138"/>
      <c r="G60" s="138"/>
      <c r="H60" s="138"/>
      <c r="I60" s="138"/>
      <c r="J60" s="138"/>
      <c r="K60" s="13"/>
      <c r="L60" s="28">
        <v>8</v>
      </c>
      <c r="M60" s="124"/>
      <c r="N60" s="124"/>
      <c r="O60" s="49" t="s">
        <v>122</v>
      </c>
      <c r="P60" s="53"/>
      <c r="Q60" s="97"/>
      <c r="R60" s="97"/>
      <c r="S60" s="142"/>
    </row>
    <row r="61" spans="1:19" ht="14.25" thickBot="1">
      <c r="A61" s="13"/>
      <c r="B61" s="13"/>
      <c r="C61" s="13"/>
      <c r="D61" s="23"/>
      <c r="E61" s="13"/>
      <c r="F61" s="13"/>
      <c r="G61" s="13"/>
      <c r="H61" s="25"/>
      <c r="I61" s="23"/>
      <c r="J61" s="13"/>
      <c r="K61" s="13"/>
      <c r="L61" s="29">
        <v>9</v>
      </c>
      <c r="M61" s="125"/>
      <c r="N61" s="125"/>
      <c r="O61" s="50" t="s">
        <v>122</v>
      </c>
      <c r="P61" s="120"/>
      <c r="Q61" s="96"/>
      <c r="R61" s="96"/>
      <c r="S61" s="143"/>
    </row>
    <row r="62" spans="1:19">
      <c r="A62" s="13"/>
      <c r="B62" s="13"/>
      <c r="C62" s="13"/>
      <c r="D62" s="23"/>
      <c r="E62" s="13"/>
      <c r="F62" s="13"/>
      <c r="G62" s="13"/>
      <c r="H62" s="201" t="s">
        <v>31</v>
      </c>
      <c r="I62" s="202"/>
      <c r="J62" s="202"/>
      <c r="K62" s="13"/>
      <c r="L62" s="58" t="s">
        <v>29</v>
      </c>
      <c r="M62" s="118"/>
      <c r="N62" s="118"/>
      <c r="O62" s="112"/>
      <c r="P62" s="113"/>
      <c r="Q62" s="97"/>
      <c r="R62" s="97"/>
      <c r="S62" s="141"/>
    </row>
    <row r="63" spans="1:19" ht="14.25" thickBot="1">
      <c r="A63" s="13"/>
      <c r="B63" s="13"/>
      <c r="C63" s="13"/>
      <c r="D63" s="23"/>
      <c r="E63" s="13"/>
      <c r="F63" s="13"/>
      <c r="G63" s="13"/>
      <c r="H63" s="202"/>
      <c r="I63" s="202"/>
      <c r="J63" s="202"/>
      <c r="K63" s="13"/>
      <c r="L63" s="57" t="s">
        <v>30</v>
      </c>
      <c r="M63" s="117"/>
      <c r="N63" s="117"/>
      <c r="O63" s="114"/>
      <c r="P63" s="115"/>
      <c r="Q63" s="96"/>
      <c r="R63" s="96"/>
      <c r="S63" s="143"/>
    </row>
    <row r="64" spans="1:19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</row>
    <row r="65" spans="1:19" ht="18" customHeigh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M65" s="32" t="s">
        <v>12</v>
      </c>
      <c r="N65" s="109" t="s">
        <v>124</v>
      </c>
      <c r="O65" s="107" t="s">
        <v>2</v>
      </c>
      <c r="P65" s="153"/>
      <c r="Q65" s="154"/>
    </row>
    <row r="66" spans="1:19" ht="18" customHeight="1" thickBot="1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3"/>
      <c r="M66" s="25"/>
      <c r="N66" s="25"/>
      <c r="O66" s="23"/>
      <c r="P66" s="23"/>
    </row>
    <row r="67" spans="1:19" ht="14.25" thickBot="1">
      <c r="A67" s="13"/>
      <c r="B67" s="13"/>
      <c r="C67" s="13"/>
      <c r="D67" s="23"/>
      <c r="E67" s="13"/>
      <c r="F67" s="13"/>
      <c r="G67" s="13"/>
      <c r="H67" s="209" t="s">
        <v>60</v>
      </c>
      <c r="I67" s="212"/>
      <c r="J67" s="212"/>
      <c r="K67" s="13"/>
      <c r="L67" s="48"/>
      <c r="M67" s="30" t="s">
        <v>10</v>
      </c>
      <c r="N67" s="30" t="s">
        <v>6</v>
      </c>
      <c r="O67" s="30" t="s">
        <v>7</v>
      </c>
      <c r="P67" s="31" t="s">
        <v>4</v>
      </c>
      <c r="Q67" s="94" t="s">
        <v>47</v>
      </c>
      <c r="R67" s="94" t="s">
        <v>59</v>
      </c>
      <c r="S67" s="94" t="s">
        <v>77</v>
      </c>
    </row>
    <row r="68" spans="1:19">
      <c r="A68" s="13"/>
      <c r="B68" s="13"/>
      <c r="C68" s="13"/>
      <c r="D68" s="23"/>
      <c r="E68" s="13"/>
      <c r="F68" s="13"/>
      <c r="G68" s="13"/>
      <c r="H68" s="212"/>
      <c r="I68" s="212"/>
      <c r="J68" s="212"/>
      <c r="K68" s="13"/>
      <c r="L68" s="28">
        <v>1</v>
      </c>
      <c r="M68" s="124"/>
      <c r="N68" s="124"/>
      <c r="O68" s="49" t="s">
        <v>122</v>
      </c>
      <c r="P68" s="53"/>
      <c r="Q68" s="95"/>
      <c r="R68" s="95"/>
      <c r="S68" s="141"/>
    </row>
    <row r="69" spans="1:19">
      <c r="A69" s="13"/>
      <c r="B69" s="13"/>
      <c r="C69" s="13"/>
      <c r="D69" s="23"/>
      <c r="E69" s="13"/>
      <c r="F69" s="13"/>
      <c r="G69" s="13"/>
      <c r="H69" s="209" t="s">
        <v>81</v>
      </c>
      <c r="I69" s="209"/>
      <c r="J69" s="209"/>
      <c r="K69" s="13"/>
      <c r="L69" s="28">
        <v>2</v>
      </c>
      <c r="M69" s="124"/>
      <c r="N69" s="124"/>
      <c r="O69" s="49" t="s">
        <v>122</v>
      </c>
      <c r="P69" s="53"/>
      <c r="Q69" s="95"/>
      <c r="R69" s="95"/>
      <c r="S69" s="142"/>
    </row>
    <row r="70" spans="1:19">
      <c r="A70" s="13"/>
      <c r="B70" s="13"/>
      <c r="C70" s="13"/>
      <c r="D70" s="23"/>
      <c r="E70" s="13"/>
      <c r="F70" s="13"/>
      <c r="G70" s="13"/>
      <c r="H70" s="209"/>
      <c r="I70" s="209"/>
      <c r="J70" s="209"/>
      <c r="K70" s="13"/>
      <c r="L70" s="28">
        <v>3</v>
      </c>
      <c r="M70" s="124"/>
      <c r="N70" s="124"/>
      <c r="O70" s="49" t="s">
        <v>122</v>
      </c>
      <c r="P70" s="53"/>
      <c r="Q70" s="95"/>
      <c r="R70" s="95"/>
      <c r="S70" s="142"/>
    </row>
    <row r="71" spans="1:19">
      <c r="A71" s="13"/>
      <c r="B71" s="13"/>
      <c r="C71" s="13"/>
      <c r="D71" s="23"/>
      <c r="E71" s="13"/>
      <c r="F71" s="13"/>
      <c r="G71" s="13"/>
      <c r="K71" s="13"/>
      <c r="L71" s="28">
        <v>4</v>
      </c>
      <c r="M71" s="124"/>
      <c r="N71" s="124"/>
      <c r="O71" s="49" t="s">
        <v>122</v>
      </c>
      <c r="P71" s="53"/>
      <c r="Q71" s="95"/>
      <c r="R71" s="95"/>
      <c r="S71" s="142"/>
    </row>
    <row r="72" spans="1:19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5</v>
      </c>
      <c r="M72" s="124"/>
      <c r="N72" s="124"/>
      <c r="O72" s="49" t="s">
        <v>122</v>
      </c>
      <c r="P72" s="53"/>
      <c r="Q72" s="95"/>
      <c r="R72" s="95"/>
      <c r="S72" s="142"/>
    </row>
    <row r="73" spans="1:19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6</v>
      </c>
      <c r="M73" s="124"/>
      <c r="N73" s="124"/>
      <c r="O73" s="49" t="s">
        <v>122</v>
      </c>
      <c r="P73" s="53"/>
      <c r="Q73" s="95"/>
      <c r="R73" s="95"/>
      <c r="S73" s="142"/>
    </row>
    <row r="74" spans="1:19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28">
        <v>7</v>
      </c>
      <c r="M74" s="124"/>
      <c r="N74" s="124"/>
      <c r="O74" s="49" t="s">
        <v>122</v>
      </c>
      <c r="P74" s="53"/>
      <c r="Q74" s="99"/>
      <c r="R74" s="99"/>
      <c r="S74" s="142"/>
    </row>
    <row r="75" spans="1:19">
      <c r="A75" s="13"/>
      <c r="B75" s="13"/>
      <c r="C75" s="13"/>
      <c r="D75" s="23"/>
      <c r="E75" s="13"/>
      <c r="F75" s="13"/>
      <c r="G75" s="13"/>
      <c r="H75" s="13"/>
      <c r="I75" s="23"/>
      <c r="J75" s="13"/>
      <c r="K75" s="13"/>
      <c r="L75" s="28">
        <v>8</v>
      </c>
      <c r="M75" s="124"/>
      <c r="N75" s="124"/>
      <c r="O75" s="49" t="s">
        <v>122</v>
      </c>
      <c r="P75" s="53"/>
      <c r="Q75" s="97"/>
      <c r="R75" s="97"/>
      <c r="S75" s="142"/>
    </row>
    <row r="76" spans="1:19" ht="14.25" thickBot="1">
      <c r="A76" s="13"/>
      <c r="B76" s="13"/>
      <c r="C76" s="13"/>
      <c r="D76" s="23"/>
      <c r="E76" s="13"/>
      <c r="F76" s="13"/>
      <c r="G76" s="13"/>
      <c r="H76" s="13"/>
      <c r="I76" s="23"/>
      <c r="J76" s="13"/>
      <c r="K76" s="13"/>
      <c r="L76" s="29">
        <v>9</v>
      </c>
      <c r="M76" s="125"/>
      <c r="N76" s="125"/>
      <c r="O76" s="50" t="s">
        <v>122</v>
      </c>
      <c r="P76" s="126"/>
      <c r="Q76" s="96"/>
      <c r="R76" s="96"/>
      <c r="S76" s="143"/>
    </row>
    <row r="77" spans="1:19">
      <c r="H77" s="201" t="s">
        <v>31</v>
      </c>
      <c r="I77" s="202"/>
      <c r="J77" s="202"/>
      <c r="L77" s="56" t="s">
        <v>29</v>
      </c>
      <c r="M77" s="119"/>
      <c r="N77" s="119"/>
      <c r="O77" s="116"/>
      <c r="P77" s="95"/>
      <c r="Q77" s="97"/>
      <c r="R77" s="97"/>
      <c r="S77" s="141"/>
    </row>
    <row r="78" spans="1:19" ht="14.25" thickBot="1">
      <c r="H78" s="202"/>
      <c r="I78" s="202"/>
      <c r="J78" s="202"/>
      <c r="L78" s="57" t="s">
        <v>30</v>
      </c>
      <c r="M78" s="117"/>
      <c r="N78" s="117"/>
      <c r="O78" s="114"/>
      <c r="P78" s="115"/>
      <c r="Q78" s="96"/>
      <c r="R78" s="96"/>
      <c r="S78" s="143"/>
    </row>
    <row r="79" spans="1:19">
      <c r="L79" s="23"/>
      <c r="M79" s="25"/>
      <c r="N79" s="25"/>
      <c r="O79" s="23"/>
      <c r="P79" s="23"/>
    </row>
    <row r="80" spans="1:19">
      <c r="L80" s="23"/>
      <c r="M80" s="25"/>
      <c r="N80" s="25"/>
      <c r="O80" s="23"/>
      <c r="P80" s="23"/>
    </row>
    <row r="81" spans="12:16">
      <c r="L81" s="23"/>
      <c r="M81" s="25"/>
      <c r="N81" s="25"/>
      <c r="O81" s="23"/>
      <c r="P81" s="23"/>
    </row>
    <row r="82" spans="12:16">
      <c r="L82" s="23"/>
      <c r="M82" s="25"/>
      <c r="N82" s="25"/>
      <c r="O82" s="23"/>
      <c r="P82" s="23"/>
    </row>
  </sheetData>
  <sheetProtection formatCells="0"/>
  <dataConsolidate/>
  <mergeCells count="82">
    <mergeCell ref="H77:J78"/>
    <mergeCell ref="H52:J53"/>
    <mergeCell ref="H54:J55"/>
    <mergeCell ref="H62:J63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sqref="A19" xr:uid="{E01A91DE-EEEB-473C-ADAD-C43F07181D55}">
      <formula1>"５,⑤"</formula1>
    </dataValidation>
    <dataValidation type="list" allowBlank="1" showInputMessage="1" showErrorMessage="1" prompt="右の矢印ボタンを押してリストの中から選択して下さい" sqref="F24:G24 F7:G7" xr:uid="{8BBE92C5-9F5A-47A0-8ADF-DE2F0A501588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7B2DE389-0F28-4825-B459-CA4DD3D84264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D3A54-0F35-4E39-A0FE-A18E8F0AA4AE}">
  <sheetPr>
    <pageSetUpPr fitToPage="1"/>
  </sheetPr>
  <dimension ref="A1:S82"/>
  <sheetViews>
    <sheetView showZeros="0" workbookViewId="0">
      <selection activeCell="M10" sqref="M10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130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30" customWidth="1"/>
    <col min="10" max="10" width="10.625" style="1" customWidth="1"/>
    <col min="11" max="11" width="6.625" style="1" customWidth="1"/>
    <col min="12" max="12" width="5.875" style="130" customWidth="1"/>
    <col min="13" max="14" width="16.375" style="24" customWidth="1"/>
    <col min="15" max="15" width="5.75" style="130" customWidth="1"/>
    <col min="16" max="16" width="10.875" style="130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>
      <c r="A1" s="174" t="str">
        <f>成年男子!A1</f>
        <v>第1９回全国社会人クラブ対抗シニアバドミントン選手権大会申込書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M1" s="213" t="s">
        <v>25</v>
      </c>
      <c r="N1" s="214"/>
      <c r="O1" s="214"/>
    </row>
    <row r="2" spans="1:15" ht="14.25" thickBot="1">
      <c r="I2" s="177" t="s">
        <v>26</v>
      </c>
      <c r="J2" s="177"/>
      <c r="K2" s="177"/>
      <c r="M2" s="214"/>
      <c r="N2" s="214"/>
      <c r="O2" s="214"/>
    </row>
    <row r="3" spans="1:15" ht="27" customHeight="1" thickBot="1">
      <c r="A3" s="227"/>
      <c r="B3" s="227"/>
      <c r="C3" s="227"/>
      <c r="D3" s="227"/>
      <c r="E3" s="227"/>
      <c r="H3" s="47" t="s">
        <v>114</v>
      </c>
      <c r="I3" s="215" t="str">
        <f>成年男子!I3</f>
        <v>都道府県名入力</v>
      </c>
      <c r="J3" s="216"/>
      <c r="K3" s="217"/>
      <c r="L3" s="6"/>
      <c r="M3" s="42" t="s">
        <v>19</v>
      </c>
    </row>
    <row r="5" spans="1:15" ht="29.25" customHeight="1">
      <c r="A5" s="155" t="s">
        <v>1</v>
      </c>
      <c r="B5" s="156"/>
      <c r="C5" s="218" t="str">
        <f>N48</f>
        <v>年代別混合団体戦A（ペア合計年齢60・70・80歳以上）</v>
      </c>
      <c r="D5" s="219"/>
      <c r="E5" s="219"/>
      <c r="F5" s="219"/>
      <c r="G5" s="219"/>
      <c r="H5" s="219"/>
      <c r="I5" s="219"/>
      <c r="J5" s="219"/>
      <c r="K5" s="220"/>
      <c r="M5" s="43" t="s">
        <v>61</v>
      </c>
    </row>
    <row r="6" spans="1:15" ht="29.25" customHeight="1">
      <c r="A6" s="166" t="s">
        <v>2</v>
      </c>
      <c r="B6" s="167"/>
      <c r="C6" s="221">
        <f>P48</f>
        <v>0</v>
      </c>
      <c r="D6" s="222"/>
      <c r="E6" s="222"/>
      <c r="F6" s="222"/>
      <c r="G6" s="222"/>
      <c r="H6" s="222"/>
      <c r="I6" s="222"/>
      <c r="J6" s="222"/>
      <c r="K6" s="223"/>
      <c r="M6" s="111"/>
    </row>
    <row r="7" spans="1:15" ht="29.25" customHeight="1">
      <c r="A7" s="160" t="s">
        <v>27</v>
      </c>
      <c r="B7" s="160"/>
      <c r="C7" s="161">
        <f>M62</f>
        <v>0</v>
      </c>
      <c r="D7" s="161"/>
      <c r="E7" s="161"/>
      <c r="F7" s="162" t="s">
        <v>28</v>
      </c>
      <c r="G7" s="162"/>
      <c r="H7" s="163">
        <f>M63</f>
        <v>0</v>
      </c>
      <c r="I7" s="164"/>
      <c r="J7" s="164"/>
      <c r="K7" s="165"/>
      <c r="M7" s="98"/>
    </row>
    <row r="8" spans="1:15" ht="24" customHeight="1">
      <c r="A8" s="19" t="s">
        <v>50</v>
      </c>
      <c r="B8" s="182" t="s">
        <v>9</v>
      </c>
      <c r="C8" s="183"/>
      <c r="D8" s="183"/>
      <c r="E8" s="183"/>
      <c r="F8" s="184"/>
      <c r="G8" s="20" t="s">
        <v>50</v>
      </c>
      <c r="H8" s="185" t="s">
        <v>9</v>
      </c>
      <c r="I8" s="185"/>
      <c r="J8" s="185"/>
      <c r="K8" s="186"/>
      <c r="M8" s="55"/>
    </row>
    <row r="9" spans="1:15" ht="14.85" customHeight="1">
      <c r="A9" s="187">
        <v>1</v>
      </c>
      <c r="B9" s="189">
        <f>N53</f>
        <v>0</v>
      </c>
      <c r="C9" s="190"/>
      <c r="D9" s="15" t="s">
        <v>7</v>
      </c>
      <c r="E9" s="16" t="s">
        <v>4</v>
      </c>
      <c r="F9" s="16" t="s">
        <v>5</v>
      </c>
      <c r="G9" s="181">
        <v>6</v>
      </c>
      <c r="H9" s="127">
        <f>N58</f>
        <v>0</v>
      </c>
      <c r="I9" s="15" t="s">
        <v>7</v>
      </c>
      <c r="J9" s="15" t="s">
        <v>4</v>
      </c>
      <c r="K9" s="15" t="s">
        <v>5</v>
      </c>
      <c r="M9" s="98"/>
    </row>
    <row r="10" spans="1:15" ht="24.95" customHeight="1">
      <c r="A10" s="188"/>
      <c r="B10" s="172">
        <f>M53</f>
        <v>0</v>
      </c>
      <c r="C10" s="173"/>
      <c r="D10" s="20">
        <f>O53</f>
        <v>0</v>
      </c>
      <c r="E10" s="35">
        <f>P53</f>
        <v>0</v>
      </c>
      <c r="F10" s="17" t="str">
        <f>IF(P53="","",DATEDIF(P53,$C$52,"Y")&amp;"歳")</f>
        <v/>
      </c>
      <c r="G10" s="181"/>
      <c r="H10" s="128">
        <f>M58</f>
        <v>0</v>
      </c>
      <c r="I10" s="20">
        <f>O58</f>
        <v>0</v>
      </c>
      <c r="J10" s="34">
        <f>P58</f>
        <v>0</v>
      </c>
      <c r="K10" s="18" t="str">
        <f>IF(P58="","",DATEDIF(P58,$C$52,"Y")&amp;"歳")</f>
        <v/>
      </c>
      <c r="M10" s="98"/>
    </row>
    <row r="11" spans="1:15" ht="11.25" customHeight="1">
      <c r="A11" s="191">
        <v>2</v>
      </c>
      <c r="B11" s="189">
        <f>N54</f>
        <v>0</v>
      </c>
      <c r="C11" s="190"/>
      <c r="D11" s="15" t="s">
        <v>7</v>
      </c>
      <c r="E11" s="16" t="s">
        <v>4</v>
      </c>
      <c r="F11" s="16" t="s">
        <v>5</v>
      </c>
      <c r="G11" s="170">
        <v>7</v>
      </c>
      <c r="H11" s="127">
        <f>N59</f>
        <v>0</v>
      </c>
      <c r="I11" s="15" t="s">
        <v>7</v>
      </c>
      <c r="J11" s="15" t="s">
        <v>4</v>
      </c>
      <c r="K11" s="15" t="s">
        <v>5</v>
      </c>
      <c r="M11" s="98"/>
    </row>
    <row r="12" spans="1:15" ht="28.5" customHeight="1">
      <c r="A12" s="191"/>
      <c r="B12" s="172">
        <f>M54</f>
        <v>0</v>
      </c>
      <c r="C12" s="173"/>
      <c r="D12" s="20">
        <f>O54</f>
        <v>0</v>
      </c>
      <c r="E12" s="33">
        <f>P54</f>
        <v>0</v>
      </c>
      <c r="F12" s="17" t="str">
        <f>IF(P54="","",DATEDIF(P54,$C$52,"Y")&amp;"歳")</f>
        <v/>
      </c>
      <c r="G12" s="171"/>
      <c r="H12" s="128">
        <f>M59</f>
        <v>0</v>
      </c>
      <c r="I12" s="20">
        <f>O59</f>
        <v>0</v>
      </c>
      <c r="J12" s="34">
        <f>P59</f>
        <v>0</v>
      </c>
      <c r="K12" s="18" t="str">
        <f>IF(P59="","",DATEDIF(P59,$C$52,"Y")&amp;"歳")</f>
        <v/>
      </c>
      <c r="M12" s="98"/>
    </row>
    <row r="13" spans="1:15" ht="11.25" customHeight="1">
      <c r="A13" s="187">
        <v>3</v>
      </c>
      <c r="B13" s="189">
        <f>N55</f>
        <v>0</v>
      </c>
      <c r="C13" s="190"/>
      <c r="D13" s="15" t="s">
        <v>7</v>
      </c>
      <c r="E13" s="16" t="s">
        <v>4</v>
      </c>
      <c r="F13" s="16" t="s">
        <v>5</v>
      </c>
      <c r="G13" s="181">
        <v>8</v>
      </c>
      <c r="H13" s="127">
        <f>N60</f>
        <v>0</v>
      </c>
      <c r="I13" s="15" t="s">
        <v>7</v>
      </c>
      <c r="J13" s="15" t="s">
        <v>4</v>
      </c>
      <c r="K13" s="15" t="s">
        <v>5</v>
      </c>
      <c r="M13" s="98"/>
    </row>
    <row r="14" spans="1:15" ht="28.5" customHeight="1">
      <c r="A14" s="188"/>
      <c r="B14" s="172">
        <f>M55</f>
        <v>0</v>
      </c>
      <c r="C14" s="173"/>
      <c r="D14" s="20">
        <f>O55</f>
        <v>0</v>
      </c>
      <c r="E14" s="33">
        <f>P55</f>
        <v>0</v>
      </c>
      <c r="F14" s="17" t="str">
        <f>IF(P55="","",DATEDIF(P55,$C$52,"Y")&amp;"歳")</f>
        <v/>
      </c>
      <c r="G14" s="181"/>
      <c r="H14" s="128">
        <f>M60</f>
        <v>0</v>
      </c>
      <c r="I14" s="20">
        <f>O60</f>
        <v>0</v>
      </c>
      <c r="J14" s="34">
        <f>P60</f>
        <v>0</v>
      </c>
      <c r="K14" s="18" t="str">
        <f>IF(P60="","",DATEDIF(P60,$C$52,"Y")&amp;"歳")</f>
        <v/>
      </c>
      <c r="M14" s="98"/>
    </row>
    <row r="15" spans="1:15" ht="11.25" customHeight="1">
      <c r="A15" s="191">
        <v>4</v>
      </c>
      <c r="B15" s="189">
        <f>N56</f>
        <v>0</v>
      </c>
      <c r="C15" s="190"/>
      <c r="D15" s="15" t="s">
        <v>7</v>
      </c>
      <c r="E15" s="16" t="s">
        <v>4</v>
      </c>
      <c r="F15" s="16" t="s">
        <v>5</v>
      </c>
      <c r="G15" s="170">
        <v>9</v>
      </c>
      <c r="H15" s="127">
        <f>N61</f>
        <v>0</v>
      </c>
      <c r="I15" s="15" t="s">
        <v>7</v>
      </c>
      <c r="J15" s="15" t="s">
        <v>4</v>
      </c>
      <c r="K15" s="15" t="s">
        <v>5</v>
      </c>
      <c r="M15" s="98"/>
    </row>
    <row r="16" spans="1:15" ht="28.5" customHeight="1">
      <c r="A16" s="188"/>
      <c r="B16" s="172">
        <f>M56</f>
        <v>0</v>
      </c>
      <c r="C16" s="173"/>
      <c r="D16" s="20">
        <f>O56</f>
        <v>0</v>
      </c>
      <c r="E16" s="33">
        <f>P56</f>
        <v>0</v>
      </c>
      <c r="F16" s="17" t="str">
        <f>IF(P56="","",DATEDIF(P56,$C$52,"Y")&amp;"歳")</f>
        <v/>
      </c>
      <c r="G16" s="171"/>
      <c r="H16" s="128">
        <f>M61</f>
        <v>0</v>
      </c>
      <c r="I16" s="20">
        <f>O61</f>
        <v>0</v>
      </c>
      <c r="J16" s="34">
        <f>P61</f>
        <v>0</v>
      </c>
      <c r="K16" s="18" t="str">
        <f>IF(P61="","",DATEDIF(P61,$C$52,"Y")&amp;"歳")</f>
        <v/>
      </c>
    </row>
    <row r="17" spans="1:17" ht="11.25" customHeight="1">
      <c r="A17" s="170">
        <v>5</v>
      </c>
      <c r="B17" s="189">
        <f>N57</f>
        <v>0</v>
      </c>
      <c r="C17" s="192"/>
      <c r="D17" s="15" t="s">
        <v>7</v>
      </c>
      <c r="E17" s="16" t="s">
        <v>4</v>
      </c>
      <c r="F17" s="16" t="s">
        <v>5</v>
      </c>
      <c r="G17" s="194"/>
      <c r="H17" s="195"/>
      <c r="I17" s="195"/>
      <c r="J17" s="195"/>
      <c r="K17" s="196"/>
    </row>
    <row r="18" spans="1:17" ht="28.5" customHeight="1">
      <c r="A18" s="171"/>
      <c r="B18" s="172">
        <f>M57</f>
        <v>0</v>
      </c>
      <c r="C18" s="193"/>
      <c r="D18" s="20">
        <f>O57</f>
        <v>0</v>
      </c>
      <c r="E18" s="33">
        <f>P57</f>
        <v>0</v>
      </c>
      <c r="F18" s="17" t="str">
        <f>IF(P57="","",DATEDIF(P57,$C$52,"Y")&amp;"歳")</f>
        <v/>
      </c>
      <c r="G18" s="197"/>
      <c r="H18" s="198"/>
      <c r="I18" s="198"/>
      <c r="J18" s="198"/>
      <c r="K18" s="199"/>
    </row>
    <row r="19" spans="1:17" ht="13.5" customHeight="1">
      <c r="A19" s="100"/>
      <c r="B19" s="101"/>
      <c r="C19" s="101"/>
      <c r="D19" s="129"/>
      <c r="E19" s="102"/>
      <c r="F19" s="103"/>
      <c r="G19" s="104"/>
      <c r="H19" s="105"/>
      <c r="I19" s="105"/>
      <c r="J19" s="105"/>
      <c r="K19" s="105"/>
    </row>
    <row r="20" spans="1:17" ht="13.5" customHeight="1">
      <c r="A20" s="227"/>
      <c r="B20" s="227"/>
      <c r="C20" s="227"/>
      <c r="D20" s="227"/>
      <c r="E20" s="227"/>
      <c r="F20" s="103"/>
      <c r="G20" s="104"/>
      <c r="H20" s="105"/>
      <c r="I20" s="105"/>
      <c r="J20" s="105"/>
      <c r="K20" s="105"/>
    </row>
    <row r="21" spans="1:17" s="24" customFormat="1" ht="13.5" customHeight="1">
      <c r="A21" s="228"/>
      <c r="B21" s="228"/>
      <c r="C21" s="228"/>
      <c r="D21" s="228"/>
      <c r="E21" s="228"/>
      <c r="F21" s="1"/>
      <c r="G21" s="1"/>
      <c r="H21" s="1"/>
      <c r="I21" s="130"/>
      <c r="J21" s="1"/>
      <c r="K21" s="1"/>
      <c r="L21" s="130"/>
      <c r="O21" s="130"/>
      <c r="P21" s="130"/>
      <c r="Q21" s="1"/>
    </row>
    <row r="22" spans="1:17" s="24" customFormat="1" ht="29.25" customHeight="1">
      <c r="A22" s="155" t="s">
        <v>1</v>
      </c>
      <c r="B22" s="156"/>
      <c r="C22" s="218" t="str">
        <f>N65</f>
        <v>年代別混合団体戦A（ペア合計年齢60・70・80歳以上）</v>
      </c>
      <c r="D22" s="219"/>
      <c r="E22" s="219"/>
      <c r="F22" s="219"/>
      <c r="G22" s="219"/>
      <c r="H22" s="219"/>
      <c r="I22" s="219"/>
      <c r="J22" s="219"/>
      <c r="K22" s="220"/>
      <c r="L22" s="130"/>
      <c r="O22" s="130"/>
      <c r="P22" s="130"/>
      <c r="Q22" s="1"/>
    </row>
    <row r="23" spans="1:17" s="24" customFormat="1" ht="29.25" customHeight="1">
      <c r="A23" s="166" t="s">
        <v>2</v>
      </c>
      <c r="B23" s="167"/>
      <c r="C23" s="221">
        <f>P65</f>
        <v>0</v>
      </c>
      <c r="D23" s="221"/>
      <c r="E23" s="221"/>
      <c r="F23" s="221"/>
      <c r="G23" s="221"/>
      <c r="H23" s="221"/>
      <c r="I23" s="221"/>
      <c r="J23" s="221"/>
      <c r="K23" s="224"/>
      <c r="L23" s="130"/>
      <c r="O23" s="130"/>
      <c r="P23" s="130"/>
      <c r="Q23" s="1"/>
    </row>
    <row r="24" spans="1:17" s="24" customFormat="1" ht="29.25" customHeight="1">
      <c r="A24" s="160" t="s">
        <v>27</v>
      </c>
      <c r="B24" s="160"/>
      <c r="C24" s="161">
        <f>M77</f>
        <v>0</v>
      </c>
      <c r="D24" s="161"/>
      <c r="E24" s="161"/>
      <c r="F24" s="162" t="s">
        <v>28</v>
      </c>
      <c r="G24" s="162"/>
      <c r="H24" s="163">
        <f>M78</f>
        <v>0</v>
      </c>
      <c r="I24" s="164"/>
      <c r="J24" s="164"/>
      <c r="K24" s="165"/>
      <c r="L24" s="130"/>
      <c r="O24" s="130"/>
      <c r="P24" s="130"/>
      <c r="Q24" s="1"/>
    </row>
    <row r="25" spans="1:17" s="24" customFormat="1" ht="14.85" customHeight="1">
      <c r="A25" s="187">
        <v>1</v>
      </c>
      <c r="B25" s="189">
        <f>N68</f>
        <v>0</v>
      </c>
      <c r="C25" s="190"/>
      <c r="D25" s="15" t="s">
        <v>7</v>
      </c>
      <c r="E25" s="16" t="s">
        <v>4</v>
      </c>
      <c r="F25" s="16" t="s">
        <v>5</v>
      </c>
      <c r="G25" s="181">
        <v>6</v>
      </c>
      <c r="H25" s="127">
        <f>N73</f>
        <v>0</v>
      </c>
      <c r="I25" s="15" t="s">
        <v>7</v>
      </c>
      <c r="J25" s="15" t="s">
        <v>4</v>
      </c>
      <c r="K25" s="15" t="s">
        <v>5</v>
      </c>
      <c r="L25" s="130"/>
      <c r="O25" s="130"/>
      <c r="P25" s="130"/>
      <c r="Q25" s="1"/>
    </row>
    <row r="26" spans="1:17" s="24" customFormat="1" ht="24.95" customHeight="1">
      <c r="A26" s="188"/>
      <c r="B26" s="172">
        <f>M68</f>
        <v>0</v>
      </c>
      <c r="C26" s="173"/>
      <c r="D26" s="20">
        <f>O68</f>
        <v>0</v>
      </c>
      <c r="E26" s="33">
        <f>P68</f>
        <v>0</v>
      </c>
      <c r="F26" s="17" t="str">
        <f>IF(P68="","",DATEDIF(P68,$C$52,"Y")&amp;"歳")</f>
        <v/>
      </c>
      <c r="G26" s="181"/>
      <c r="H26" s="128">
        <f>M73</f>
        <v>0</v>
      </c>
      <c r="I26" s="20">
        <f>O73</f>
        <v>0</v>
      </c>
      <c r="J26" s="34">
        <f>P73</f>
        <v>0</v>
      </c>
      <c r="K26" s="18" t="str">
        <f>IF(P73="","",DATEDIF(P73,$C$52,"Y")&amp;"歳")</f>
        <v/>
      </c>
      <c r="L26" s="130"/>
      <c r="O26" s="130"/>
      <c r="P26" s="130"/>
      <c r="Q26" s="1"/>
    </row>
    <row r="27" spans="1:17" s="24" customFormat="1" ht="11.25" customHeight="1">
      <c r="A27" s="191">
        <v>2</v>
      </c>
      <c r="B27" s="189">
        <f>N69</f>
        <v>0</v>
      </c>
      <c r="C27" s="190"/>
      <c r="D27" s="15" t="s">
        <v>7</v>
      </c>
      <c r="E27" s="16" t="s">
        <v>4</v>
      </c>
      <c r="F27" s="16" t="s">
        <v>5</v>
      </c>
      <c r="G27" s="170">
        <v>7</v>
      </c>
      <c r="H27" s="127">
        <f>N74</f>
        <v>0</v>
      </c>
      <c r="I27" s="15" t="s">
        <v>7</v>
      </c>
      <c r="J27" s="15" t="s">
        <v>4</v>
      </c>
      <c r="K27" s="15" t="s">
        <v>5</v>
      </c>
      <c r="L27" s="130"/>
      <c r="O27" s="130"/>
      <c r="P27" s="130"/>
      <c r="Q27" s="1"/>
    </row>
    <row r="28" spans="1:17" s="24" customFormat="1" ht="28.5" customHeight="1">
      <c r="A28" s="191"/>
      <c r="B28" s="172">
        <f>M69</f>
        <v>0</v>
      </c>
      <c r="C28" s="173"/>
      <c r="D28" s="20">
        <f>O69</f>
        <v>0</v>
      </c>
      <c r="E28" s="33">
        <f>P69</f>
        <v>0</v>
      </c>
      <c r="F28" s="17" t="str">
        <f>IF(P69="","",DATEDIF(P69,$C$52,"Y")&amp;"歳")</f>
        <v/>
      </c>
      <c r="G28" s="171"/>
      <c r="H28" s="128">
        <f>M74</f>
        <v>0</v>
      </c>
      <c r="I28" s="20">
        <f>O74</f>
        <v>0</v>
      </c>
      <c r="J28" s="34">
        <f>P74</f>
        <v>0</v>
      </c>
      <c r="K28" s="18" t="str">
        <f>IF(P74="","",DATEDIF(P74,$C$52,"Y")&amp;"歳")</f>
        <v/>
      </c>
      <c r="L28" s="130"/>
      <c r="O28" s="130"/>
      <c r="P28" s="130"/>
      <c r="Q28" s="1"/>
    </row>
    <row r="29" spans="1:17" s="24" customFormat="1" ht="11.25" customHeight="1">
      <c r="A29" s="187">
        <v>3</v>
      </c>
      <c r="B29" s="189">
        <f>N70</f>
        <v>0</v>
      </c>
      <c r="C29" s="190"/>
      <c r="D29" s="15" t="s">
        <v>7</v>
      </c>
      <c r="E29" s="16" t="s">
        <v>4</v>
      </c>
      <c r="F29" s="16" t="s">
        <v>5</v>
      </c>
      <c r="G29" s="181">
        <v>8</v>
      </c>
      <c r="H29" s="127">
        <f>N75</f>
        <v>0</v>
      </c>
      <c r="I29" s="15" t="s">
        <v>7</v>
      </c>
      <c r="J29" s="15" t="s">
        <v>4</v>
      </c>
      <c r="K29" s="15" t="s">
        <v>5</v>
      </c>
      <c r="L29" s="130"/>
      <c r="O29" s="130"/>
      <c r="P29" s="130"/>
      <c r="Q29" s="1"/>
    </row>
    <row r="30" spans="1:17" s="24" customFormat="1" ht="28.5" customHeight="1">
      <c r="A30" s="188"/>
      <c r="B30" s="172">
        <f>M70</f>
        <v>0</v>
      </c>
      <c r="C30" s="173"/>
      <c r="D30" s="20">
        <f>O70</f>
        <v>0</v>
      </c>
      <c r="E30" s="33">
        <f>P70</f>
        <v>0</v>
      </c>
      <c r="F30" s="17" t="str">
        <f>IF(P70="","",DATEDIF(P70,C52,"Y")&amp;"歳")</f>
        <v/>
      </c>
      <c r="G30" s="181"/>
      <c r="H30" s="128">
        <f>M75</f>
        <v>0</v>
      </c>
      <c r="I30" s="20">
        <f>O75</f>
        <v>0</v>
      </c>
      <c r="J30" s="34">
        <f>P75</f>
        <v>0</v>
      </c>
      <c r="K30" s="18" t="str">
        <f>IF(P75="","",DATEDIF(P75,$C$52,"Y")&amp;"歳")</f>
        <v/>
      </c>
      <c r="L30" s="130"/>
      <c r="O30" s="130"/>
      <c r="P30" s="130"/>
      <c r="Q30" s="1"/>
    </row>
    <row r="31" spans="1:17" s="24" customFormat="1" ht="11.25" customHeight="1">
      <c r="A31" s="191">
        <v>4</v>
      </c>
      <c r="B31" s="189">
        <f>N71</f>
        <v>0</v>
      </c>
      <c r="C31" s="190"/>
      <c r="D31" s="15" t="s">
        <v>7</v>
      </c>
      <c r="E31" s="16" t="s">
        <v>4</v>
      </c>
      <c r="F31" s="16" t="s">
        <v>5</v>
      </c>
      <c r="G31" s="170">
        <v>9</v>
      </c>
      <c r="H31" s="127">
        <f>N76</f>
        <v>0</v>
      </c>
      <c r="I31" s="15" t="s">
        <v>7</v>
      </c>
      <c r="J31" s="15" t="s">
        <v>4</v>
      </c>
      <c r="K31" s="15" t="s">
        <v>5</v>
      </c>
      <c r="L31" s="130"/>
      <c r="O31" s="130"/>
      <c r="P31" s="130"/>
      <c r="Q31" s="1"/>
    </row>
    <row r="32" spans="1:17" s="24" customFormat="1" ht="28.5" customHeight="1">
      <c r="A32" s="188"/>
      <c r="B32" s="172">
        <f>M71</f>
        <v>0</v>
      </c>
      <c r="C32" s="173"/>
      <c r="D32" s="20">
        <f>O71</f>
        <v>0</v>
      </c>
      <c r="E32" s="33">
        <f>P71</f>
        <v>0</v>
      </c>
      <c r="F32" s="17" t="str">
        <f>IF(P71="","",DATEDIF(P71,$C$52,"Y")&amp;"歳")</f>
        <v/>
      </c>
      <c r="G32" s="171"/>
      <c r="H32" s="128">
        <f>M76</f>
        <v>0</v>
      </c>
      <c r="I32" s="20">
        <f>O76</f>
        <v>0</v>
      </c>
      <c r="J32" s="34">
        <f>P76</f>
        <v>0</v>
      </c>
      <c r="K32" s="18" t="str">
        <f>IF(P76="","",DATEDIF(P76,$C$52,"Y")&amp;"歳")</f>
        <v/>
      </c>
      <c r="L32" s="130"/>
      <c r="O32" s="130"/>
      <c r="P32" s="130"/>
      <c r="Q32" s="1"/>
    </row>
    <row r="33" spans="1:17" ht="11.25" customHeight="1">
      <c r="A33" s="170">
        <v>5</v>
      </c>
      <c r="B33" s="189">
        <f>N72</f>
        <v>0</v>
      </c>
      <c r="C33" s="190"/>
      <c r="D33" s="15" t="s">
        <v>7</v>
      </c>
      <c r="E33" s="16" t="s">
        <v>4</v>
      </c>
      <c r="F33" s="16" t="s">
        <v>5</v>
      </c>
      <c r="G33" s="194"/>
      <c r="H33" s="195"/>
      <c r="I33" s="195"/>
      <c r="J33" s="195"/>
      <c r="K33" s="196"/>
    </row>
    <row r="34" spans="1:17" ht="28.5" customHeight="1">
      <c r="A34" s="171"/>
      <c r="B34" s="172">
        <f>M72</f>
        <v>0</v>
      </c>
      <c r="C34" s="173"/>
      <c r="D34" s="20">
        <f>O72</f>
        <v>0</v>
      </c>
      <c r="E34" s="33">
        <f>P72</f>
        <v>0</v>
      </c>
      <c r="F34" s="11" t="str">
        <f>IF(P72="","",DATEDIF(P72,$C$52,"Y")&amp;"歳")</f>
        <v/>
      </c>
      <c r="G34" s="197"/>
      <c r="H34" s="198"/>
      <c r="I34" s="198"/>
      <c r="J34" s="198"/>
      <c r="K34" s="199"/>
    </row>
    <row r="36" spans="1:17">
      <c r="M36" s="206" t="s">
        <v>48</v>
      </c>
    </row>
    <row r="37" spans="1:17" ht="15.75" customHeight="1">
      <c r="A37" s="21" t="s">
        <v>3</v>
      </c>
      <c r="B37" s="14"/>
      <c r="M37" s="206"/>
    </row>
    <row r="38" spans="1:17" ht="9" customHeight="1">
      <c r="A38" s="4"/>
    </row>
    <row r="39" spans="1:17" ht="15.75" customHeight="1">
      <c r="A39" s="225" t="str">
        <f>成年男子!A39</f>
        <v>2019/1/*</v>
      </c>
      <c r="B39" s="225"/>
      <c r="C39" s="225"/>
      <c r="M39" s="203" t="s">
        <v>49</v>
      </c>
    </row>
    <row r="40" spans="1:17">
      <c r="M40" s="204"/>
    </row>
    <row r="41" spans="1:17" ht="17.25" customHeight="1">
      <c r="C41" s="226" t="str">
        <f>成年男子!C41&amp;成年男子!D41</f>
        <v>都道府県名入力社会人クラブバドミントン連盟</v>
      </c>
      <c r="D41" s="226"/>
      <c r="E41" s="226"/>
      <c r="F41" s="226"/>
      <c r="G41" s="226"/>
      <c r="H41" s="2"/>
      <c r="I41" s="2"/>
      <c r="M41" s="204"/>
      <c r="O41" s="201" t="s">
        <v>57</v>
      </c>
      <c r="P41" s="202"/>
      <c r="Q41" s="202"/>
    </row>
    <row r="42" spans="1:17" ht="17.25" customHeight="1">
      <c r="H42" s="207" t="str">
        <f>成年男子!H42</f>
        <v>会　　長　　</v>
      </c>
      <c r="I42" s="207"/>
      <c r="J42" s="106" t="s">
        <v>52</v>
      </c>
      <c r="K42" s="3"/>
      <c r="O42" s="202"/>
      <c r="P42" s="202"/>
      <c r="Q42" s="202"/>
    </row>
    <row r="43" spans="1:17">
      <c r="M43" s="46" t="s">
        <v>54</v>
      </c>
      <c r="N43" s="131"/>
    </row>
    <row r="44" spans="1:17" ht="18.75" customHeight="1">
      <c r="C44" s="22" t="s">
        <v>13</v>
      </c>
      <c r="D44" s="22" t="s">
        <v>51</v>
      </c>
      <c r="E44" s="207">
        <f>成年男子!E44</f>
        <v>0</v>
      </c>
      <c r="F44" s="207"/>
      <c r="G44" s="207"/>
      <c r="I44" s="12"/>
      <c r="M44" s="200" t="s">
        <v>20</v>
      </c>
      <c r="N44" s="200"/>
      <c r="O44" s="200"/>
      <c r="P44" s="200"/>
    </row>
    <row r="45" spans="1:17" ht="7.5" customHeight="1">
      <c r="C45" s="5"/>
      <c r="D45" s="10"/>
      <c r="E45" s="5"/>
      <c r="F45" s="5"/>
      <c r="G45" s="5"/>
      <c r="I45" s="6"/>
      <c r="M45" s="200"/>
      <c r="N45" s="200"/>
      <c r="O45" s="200"/>
      <c r="P45" s="200"/>
    </row>
    <row r="46" spans="1:17" ht="18.75" customHeight="1">
      <c r="C46" s="22" t="s">
        <v>24</v>
      </c>
      <c r="D46" s="22" t="s">
        <v>51</v>
      </c>
      <c r="E46" s="207" t="str">
        <f>成年男子!E46</f>
        <v xml:space="preserve">〒 </v>
      </c>
      <c r="F46" s="207"/>
      <c r="G46" s="207"/>
      <c r="H46" s="207"/>
      <c r="I46" s="207"/>
      <c r="J46" s="207"/>
      <c r="M46" s="200"/>
      <c r="N46" s="200"/>
      <c r="O46" s="200"/>
      <c r="P46" s="200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23</v>
      </c>
      <c r="D48" s="22" t="s">
        <v>51</v>
      </c>
      <c r="E48" s="207">
        <f>成年男子!E48</f>
        <v>0</v>
      </c>
      <c r="F48" s="207"/>
      <c r="G48" s="207"/>
      <c r="I48" s="1"/>
      <c r="M48" s="32" t="s">
        <v>11</v>
      </c>
      <c r="N48" s="109" t="s">
        <v>98</v>
      </c>
      <c r="O48" s="107" t="s">
        <v>2</v>
      </c>
      <c r="P48" s="153"/>
      <c r="Q48" s="154"/>
    </row>
    <row r="49" spans="1:19">
      <c r="H49" s="135"/>
      <c r="I49" s="136"/>
      <c r="J49" s="136"/>
    </row>
    <row r="50" spans="1:19">
      <c r="H50" s="136"/>
      <c r="I50" s="136"/>
      <c r="J50" s="136"/>
      <c r="M50" s="110" t="s">
        <v>16</v>
      </c>
      <c r="O50" s="23"/>
      <c r="P50" s="41" t="s">
        <v>18</v>
      </c>
    </row>
    <row r="51" spans="1:19" ht="14.25" thickBot="1">
      <c r="C51" s="36" t="s">
        <v>22</v>
      </c>
      <c r="D51" s="8"/>
      <c r="L51" s="23" t="s">
        <v>14</v>
      </c>
      <c r="M51" s="40" t="s">
        <v>15</v>
      </c>
      <c r="N51" s="40" t="s">
        <v>17</v>
      </c>
      <c r="O51" s="40" t="s">
        <v>8</v>
      </c>
      <c r="P51" s="39" t="s">
        <v>0</v>
      </c>
      <c r="Q51" s="144" t="s">
        <v>79</v>
      </c>
      <c r="R51" s="38" t="s">
        <v>78</v>
      </c>
      <c r="S51" s="38" t="s">
        <v>80</v>
      </c>
    </row>
    <row r="52" spans="1:19" ht="14.25" thickBot="1">
      <c r="C52" s="37">
        <v>43191</v>
      </c>
      <c r="D52" s="7"/>
      <c r="H52" s="209" t="s">
        <v>60</v>
      </c>
      <c r="I52" s="209"/>
      <c r="J52" s="209"/>
      <c r="L52" s="27"/>
      <c r="M52" s="30" t="s">
        <v>10</v>
      </c>
      <c r="N52" s="30" t="s">
        <v>6</v>
      </c>
      <c r="O52" s="30" t="s">
        <v>7</v>
      </c>
      <c r="P52" s="31" t="s">
        <v>4</v>
      </c>
      <c r="Q52" s="94" t="s">
        <v>47</v>
      </c>
      <c r="R52" s="94" t="s">
        <v>59</v>
      </c>
      <c r="S52" s="94" t="s">
        <v>77</v>
      </c>
    </row>
    <row r="53" spans="1:19">
      <c r="A53" s="13"/>
      <c r="B53" s="13"/>
      <c r="C53" s="13"/>
      <c r="D53" s="23"/>
      <c r="E53" s="13"/>
      <c r="F53" s="138"/>
      <c r="G53" s="138"/>
      <c r="H53" s="209"/>
      <c r="I53" s="209"/>
      <c r="J53" s="209"/>
      <c r="K53" s="13"/>
      <c r="L53" s="28">
        <v>1</v>
      </c>
      <c r="M53" s="124"/>
      <c r="N53" s="124"/>
      <c r="O53" s="49"/>
      <c r="P53" s="53"/>
      <c r="Q53" s="95"/>
      <c r="R53" s="95"/>
      <c r="S53" s="141"/>
    </row>
    <row r="54" spans="1:19">
      <c r="A54" s="13"/>
      <c r="B54" s="13"/>
      <c r="C54" s="13"/>
      <c r="D54" s="23"/>
      <c r="E54" s="13"/>
      <c r="F54" s="138"/>
      <c r="G54" s="138"/>
      <c r="H54" s="209" t="s">
        <v>81</v>
      </c>
      <c r="I54" s="209"/>
      <c r="J54" s="209"/>
      <c r="K54" s="13"/>
      <c r="L54" s="28">
        <v>2</v>
      </c>
      <c r="M54" s="124"/>
      <c r="N54" s="124"/>
      <c r="O54" s="49"/>
      <c r="P54" s="53"/>
      <c r="Q54" s="95"/>
      <c r="R54" s="95"/>
      <c r="S54" s="142"/>
    </row>
    <row r="55" spans="1:19">
      <c r="A55" s="13"/>
      <c r="B55" s="13"/>
      <c r="C55" s="13"/>
      <c r="D55" s="23"/>
      <c r="E55" s="13"/>
      <c r="F55" s="138"/>
      <c r="G55" s="138"/>
      <c r="H55" s="209"/>
      <c r="I55" s="209"/>
      <c r="J55" s="209"/>
      <c r="K55" s="13"/>
      <c r="L55" s="28">
        <v>3</v>
      </c>
      <c r="M55" s="124"/>
      <c r="N55" s="124"/>
      <c r="O55" s="49"/>
      <c r="P55" s="53"/>
      <c r="Q55" s="95"/>
      <c r="R55" s="95"/>
      <c r="S55" s="142"/>
    </row>
    <row r="56" spans="1:19">
      <c r="A56" s="13"/>
      <c r="B56" s="13"/>
      <c r="C56" s="13"/>
      <c r="D56" s="23"/>
      <c r="E56" s="13"/>
      <c r="F56" s="138"/>
      <c r="G56" s="138"/>
      <c r="H56" s="138"/>
      <c r="I56" s="138"/>
      <c r="J56" s="138"/>
      <c r="K56" s="13"/>
      <c r="L56" s="28">
        <v>4</v>
      </c>
      <c r="M56" s="124"/>
      <c r="N56" s="124"/>
      <c r="O56" s="49"/>
      <c r="P56" s="53"/>
      <c r="Q56" s="95"/>
      <c r="R56" s="95"/>
      <c r="S56" s="142"/>
    </row>
    <row r="57" spans="1:19">
      <c r="A57" s="13"/>
      <c r="B57" s="13"/>
      <c r="C57" s="13"/>
      <c r="D57" s="23"/>
      <c r="E57" s="13"/>
      <c r="F57" s="137"/>
      <c r="G57" s="137"/>
      <c r="H57" s="137"/>
      <c r="I57" s="137"/>
      <c r="J57" s="137"/>
      <c r="K57" s="13"/>
      <c r="L57" s="28">
        <v>5</v>
      </c>
      <c r="M57" s="124"/>
      <c r="N57" s="124"/>
      <c r="O57" s="49"/>
      <c r="P57" s="53"/>
      <c r="Q57" s="95"/>
      <c r="R57" s="95"/>
      <c r="S57" s="142"/>
    </row>
    <row r="58" spans="1:19">
      <c r="A58" s="13"/>
      <c r="B58" s="13"/>
      <c r="C58" s="13"/>
      <c r="D58" s="23"/>
      <c r="E58" s="13"/>
      <c r="F58" s="138"/>
      <c r="G58" s="138"/>
      <c r="H58" s="138"/>
      <c r="I58" s="138"/>
      <c r="J58" s="138"/>
      <c r="K58" s="13"/>
      <c r="L58" s="28">
        <v>6</v>
      </c>
      <c r="M58" s="124"/>
      <c r="N58" s="124"/>
      <c r="O58" s="49"/>
      <c r="P58" s="53"/>
      <c r="Q58" s="95"/>
      <c r="R58" s="95"/>
      <c r="S58" s="142"/>
    </row>
    <row r="59" spans="1:19">
      <c r="A59" s="13"/>
      <c r="B59" s="13"/>
      <c r="C59" s="13"/>
      <c r="D59" s="23"/>
      <c r="E59" s="13"/>
      <c r="F59" s="138"/>
      <c r="G59" s="138"/>
      <c r="H59" s="138"/>
      <c r="I59" s="138"/>
      <c r="J59" s="138"/>
      <c r="K59" s="13"/>
      <c r="L59" s="28">
        <v>7</v>
      </c>
      <c r="M59" s="124"/>
      <c r="N59" s="124"/>
      <c r="O59" s="49"/>
      <c r="P59" s="53"/>
      <c r="Q59" s="99"/>
      <c r="R59" s="99"/>
      <c r="S59" s="142"/>
    </row>
    <row r="60" spans="1:19">
      <c r="A60" s="13"/>
      <c r="B60" s="13"/>
      <c r="C60" s="13"/>
      <c r="D60" s="23"/>
      <c r="E60" s="13"/>
      <c r="F60" s="138"/>
      <c r="G60" s="138"/>
      <c r="H60" s="138"/>
      <c r="I60" s="138"/>
      <c r="J60" s="138"/>
      <c r="K60" s="13"/>
      <c r="L60" s="28">
        <v>8</v>
      </c>
      <c r="M60" s="124"/>
      <c r="N60" s="124"/>
      <c r="O60" s="49"/>
      <c r="P60" s="53"/>
      <c r="Q60" s="97"/>
      <c r="R60" s="97"/>
      <c r="S60" s="142"/>
    </row>
    <row r="61" spans="1:19" ht="14.25" thickBot="1">
      <c r="A61" s="13"/>
      <c r="B61" s="13"/>
      <c r="C61" s="13"/>
      <c r="D61" s="23"/>
      <c r="E61" s="13"/>
      <c r="F61" s="13"/>
      <c r="G61" s="13"/>
      <c r="H61" s="25"/>
      <c r="I61" s="23"/>
      <c r="J61" s="13"/>
      <c r="K61" s="13"/>
      <c r="L61" s="29">
        <v>9</v>
      </c>
      <c r="M61" s="125"/>
      <c r="N61" s="125"/>
      <c r="O61" s="50"/>
      <c r="P61" s="120"/>
      <c r="Q61" s="96"/>
      <c r="R61" s="96"/>
      <c r="S61" s="143"/>
    </row>
    <row r="62" spans="1:19">
      <c r="A62" s="13"/>
      <c r="B62" s="13"/>
      <c r="C62" s="13"/>
      <c r="D62" s="23"/>
      <c r="E62" s="13"/>
      <c r="F62" s="13"/>
      <c r="G62" s="13"/>
      <c r="H62" s="201" t="s">
        <v>31</v>
      </c>
      <c r="I62" s="202"/>
      <c r="J62" s="202"/>
      <c r="K62" s="13"/>
      <c r="L62" s="58" t="s">
        <v>29</v>
      </c>
      <c r="M62" s="118"/>
      <c r="N62" s="118"/>
      <c r="O62" s="112"/>
      <c r="P62" s="113"/>
      <c r="Q62" s="97"/>
      <c r="R62" s="97"/>
      <c r="S62" s="141"/>
    </row>
    <row r="63" spans="1:19" ht="14.25" thickBot="1">
      <c r="A63" s="13"/>
      <c r="B63" s="13"/>
      <c r="C63" s="13"/>
      <c r="D63" s="23"/>
      <c r="E63" s="13"/>
      <c r="F63" s="13"/>
      <c r="G63" s="13"/>
      <c r="H63" s="202"/>
      <c r="I63" s="202"/>
      <c r="J63" s="202"/>
      <c r="K63" s="13"/>
      <c r="L63" s="57" t="s">
        <v>30</v>
      </c>
      <c r="M63" s="117"/>
      <c r="N63" s="117"/>
      <c r="O63" s="114"/>
      <c r="P63" s="115"/>
      <c r="Q63" s="96"/>
      <c r="R63" s="96"/>
      <c r="S63" s="143"/>
    </row>
    <row r="64" spans="1:19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</row>
    <row r="65" spans="1:19" ht="18" customHeigh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M65" s="32" t="s">
        <v>12</v>
      </c>
      <c r="N65" s="109" t="s">
        <v>98</v>
      </c>
      <c r="O65" s="107" t="s">
        <v>2</v>
      </c>
      <c r="P65" s="153"/>
      <c r="Q65" s="154"/>
    </row>
    <row r="66" spans="1:19" ht="18" customHeight="1" thickBot="1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3"/>
      <c r="M66" s="25"/>
      <c r="N66" s="25"/>
      <c r="O66" s="23"/>
      <c r="P66" s="23"/>
    </row>
    <row r="67" spans="1:19" ht="14.25" thickBot="1">
      <c r="A67" s="13"/>
      <c r="B67" s="13"/>
      <c r="C67" s="13"/>
      <c r="D67" s="23"/>
      <c r="E67" s="13"/>
      <c r="F67" s="13"/>
      <c r="G67" s="13"/>
      <c r="H67" s="209" t="s">
        <v>60</v>
      </c>
      <c r="I67" s="212"/>
      <c r="J67" s="212"/>
      <c r="K67" s="13"/>
      <c r="L67" s="48"/>
      <c r="M67" s="30" t="s">
        <v>10</v>
      </c>
      <c r="N67" s="30" t="s">
        <v>6</v>
      </c>
      <c r="O67" s="30" t="s">
        <v>7</v>
      </c>
      <c r="P67" s="31" t="s">
        <v>4</v>
      </c>
      <c r="Q67" s="94" t="s">
        <v>47</v>
      </c>
      <c r="R67" s="94" t="s">
        <v>59</v>
      </c>
      <c r="S67" s="94" t="s">
        <v>77</v>
      </c>
    </row>
    <row r="68" spans="1:19">
      <c r="A68" s="13"/>
      <c r="B68" s="13"/>
      <c r="C68" s="13"/>
      <c r="D68" s="23"/>
      <c r="E68" s="13"/>
      <c r="F68" s="13"/>
      <c r="G68" s="13"/>
      <c r="H68" s="212"/>
      <c r="I68" s="212"/>
      <c r="J68" s="212"/>
      <c r="K68" s="13"/>
      <c r="L68" s="28">
        <v>1</v>
      </c>
      <c r="M68" s="124"/>
      <c r="N68" s="124"/>
      <c r="O68" s="49"/>
      <c r="P68" s="53"/>
      <c r="Q68" s="95"/>
      <c r="R68" s="95"/>
      <c r="S68" s="141"/>
    </row>
    <row r="69" spans="1:19">
      <c r="A69" s="13"/>
      <c r="B69" s="13"/>
      <c r="C69" s="13"/>
      <c r="D69" s="23"/>
      <c r="E69" s="13"/>
      <c r="F69" s="13"/>
      <c r="G69" s="13"/>
      <c r="H69" s="209" t="s">
        <v>81</v>
      </c>
      <c r="I69" s="209"/>
      <c r="J69" s="209"/>
      <c r="K69" s="13"/>
      <c r="L69" s="28">
        <v>2</v>
      </c>
      <c r="M69" s="124"/>
      <c r="N69" s="124"/>
      <c r="O69" s="49"/>
      <c r="P69" s="53"/>
      <c r="Q69" s="95"/>
      <c r="R69" s="95"/>
      <c r="S69" s="142"/>
    </row>
    <row r="70" spans="1:19">
      <c r="A70" s="13"/>
      <c r="B70" s="13"/>
      <c r="C70" s="13"/>
      <c r="D70" s="23"/>
      <c r="E70" s="13"/>
      <c r="F70" s="13"/>
      <c r="G70" s="13"/>
      <c r="H70" s="209"/>
      <c r="I70" s="209"/>
      <c r="J70" s="209"/>
      <c r="K70" s="13"/>
      <c r="L70" s="28">
        <v>3</v>
      </c>
      <c r="M70" s="124"/>
      <c r="N70" s="124"/>
      <c r="O70" s="49"/>
      <c r="P70" s="53"/>
      <c r="Q70" s="95"/>
      <c r="R70" s="95"/>
      <c r="S70" s="142"/>
    </row>
    <row r="71" spans="1:19">
      <c r="A71" s="13"/>
      <c r="B71" s="13"/>
      <c r="C71" s="13"/>
      <c r="D71" s="23"/>
      <c r="E71" s="13"/>
      <c r="F71" s="13"/>
      <c r="G71" s="13"/>
      <c r="K71" s="13"/>
      <c r="L71" s="28">
        <v>4</v>
      </c>
      <c r="M71" s="124"/>
      <c r="N71" s="124"/>
      <c r="O71" s="49"/>
      <c r="P71" s="53"/>
      <c r="Q71" s="95"/>
      <c r="R71" s="95"/>
      <c r="S71" s="142"/>
    </row>
    <row r="72" spans="1:19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5</v>
      </c>
      <c r="M72" s="124"/>
      <c r="N72" s="124"/>
      <c r="O72" s="49"/>
      <c r="P72" s="53"/>
      <c r="Q72" s="95"/>
      <c r="R72" s="95"/>
      <c r="S72" s="142"/>
    </row>
    <row r="73" spans="1:19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6</v>
      </c>
      <c r="M73" s="124"/>
      <c r="N73" s="124"/>
      <c r="O73" s="49"/>
      <c r="P73" s="53"/>
      <c r="Q73" s="95"/>
      <c r="R73" s="95"/>
      <c r="S73" s="142"/>
    </row>
    <row r="74" spans="1:19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28">
        <v>7</v>
      </c>
      <c r="M74" s="124"/>
      <c r="N74" s="124"/>
      <c r="O74" s="49"/>
      <c r="P74" s="53"/>
      <c r="Q74" s="99"/>
      <c r="R74" s="99"/>
      <c r="S74" s="142"/>
    </row>
    <row r="75" spans="1:19">
      <c r="A75" s="13"/>
      <c r="B75" s="13"/>
      <c r="C75" s="13"/>
      <c r="D75" s="23"/>
      <c r="E75" s="13"/>
      <c r="F75" s="13"/>
      <c r="G75" s="13"/>
      <c r="H75" s="13"/>
      <c r="I75" s="23"/>
      <c r="J75" s="13"/>
      <c r="K75" s="13"/>
      <c r="L75" s="28">
        <v>8</v>
      </c>
      <c r="M75" s="124"/>
      <c r="N75" s="124"/>
      <c r="O75" s="49"/>
      <c r="P75" s="53"/>
      <c r="Q75" s="97"/>
      <c r="R75" s="97"/>
      <c r="S75" s="142"/>
    </row>
    <row r="76" spans="1:19" ht="14.25" thickBot="1">
      <c r="A76" s="13"/>
      <c r="B76" s="13"/>
      <c r="C76" s="13"/>
      <c r="D76" s="23"/>
      <c r="E76" s="13"/>
      <c r="F76" s="13"/>
      <c r="G76" s="13"/>
      <c r="H76" s="13"/>
      <c r="I76" s="23"/>
      <c r="J76" s="13"/>
      <c r="K76" s="13"/>
      <c r="L76" s="29">
        <v>9</v>
      </c>
      <c r="M76" s="125"/>
      <c r="N76" s="125"/>
      <c r="O76" s="50"/>
      <c r="P76" s="126"/>
      <c r="Q76" s="96"/>
      <c r="R76" s="96"/>
      <c r="S76" s="143"/>
    </row>
    <row r="77" spans="1:19">
      <c r="H77" s="201" t="s">
        <v>31</v>
      </c>
      <c r="I77" s="202"/>
      <c r="J77" s="202"/>
      <c r="L77" s="56" t="s">
        <v>29</v>
      </c>
      <c r="M77" s="119"/>
      <c r="N77" s="119"/>
      <c r="O77" s="116"/>
      <c r="P77" s="95"/>
      <c r="Q77" s="97"/>
      <c r="R77" s="97"/>
      <c r="S77" s="141"/>
    </row>
    <row r="78" spans="1:19" ht="14.25" thickBot="1">
      <c r="H78" s="202"/>
      <c r="I78" s="202"/>
      <c r="J78" s="202"/>
      <c r="L78" s="57" t="s">
        <v>30</v>
      </c>
      <c r="M78" s="117"/>
      <c r="N78" s="117"/>
      <c r="O78" s="114"/>
      <c r="P78" s="115"/>
      <c r="Q78" s="96"/>
      <c r="R78" s="96"/>
      <c r="S78" s="143"/>
    </row>
    <row r="79" spans="1:19">
      <c r="L79" s="23"/>
      <c r="M79" s="25"/>
      <c r="N79" s="25"/>
      <c r="O79" s="23"/>
      <c r="P79" s="23"/>
    </row>
    <row r="80" spans="1:19">
      <c r="L80" s="23"/>
      <c r="M80" s="25"/>
      <c r="N80" s="25"/>
      <c r="O80" s="23"/>
      <c r="P80" s="23"/>
    </row>
    <row r="81" spans="12:16">
      <c r="L81" s="23"/>
      <c r="M81" s="25"/>
      <c r="N81" s="25"/>
      <c r="O81" s="23"/>
      <c r="P81" s="23"/>
    </row>
    <row r="82" spans="12:16">
      <c r="L82" s="23"/>
      <c r="M82" s="25"/>
      <c r="N82" s="25"/>
      <c r="O82" s="23"/>
      <c r="P82" s="23"/>
    </row>
  </sheetData>
  <sheetProtection formatCells="0"/>
  <dataConsolidate/>
  <mergeCells count="82">
    <mergeCell ref="H77:J78"/>
    <mergeCell ref="H52:J53"/>
    <mergeCell ref="H54:J55"/>
    <mergeCell ref="H62:J63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9C8D9656-BE30-4CE4-8EE1-37B019C74504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465C9ED5-1734-417B-9082-7A2E8B7B4B2B}">
      <formula1>"コーチ,コーチ（有）"</formula1>
    </dataValidation>
    <dataValidation type="list" allowBlank="1" showInputMessage="1" showErrorMessage="1" sqref="A19" xr:uid="{D69E3272-D599-48D1-8C5F-BCE96036FA9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18451-3B34-4387-A466-7927ED4FE076}">
  <sheetPr>
    <pageSetUpPr fitToPage="1"/>
  </sheetPr>
  <dimension ref="A1:S82"/>
  <sheetViews>
    <sheetView showZeros="0" workbookViewId="0">
      <selection activeCell="M8" sqref="M8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130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30" customWidth="1"/>
    <col min="10" max="10" width="10.625" style="1" customWidth="1"/>
    <col min="11" max="11" width="6.625" style="1" customWidth="1"/>
    <col min="12" max="12" width="5.875" style="130" customWidth="1"/>
    <col min="13" max="14" width="16.375" style="24" customWidth="1"/>
    <col min="15" max="15" width="5.75" style="130" customWidth="1"/>
    <col min="16" max="16" width="10.875" style="130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>
      <c r="A1" s="174" t="str">
        <f>成年男子!A1</f>
        <v>第1９回全国社会人クラブ対抗シニアバドミントン選手権大会申込書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M1" s="213" t="s">
        <v>25</v>
      </c>
      <c r="N1" s="214"/>
      <c r="O1" s="214"/>
    </row>
    <row r="2" spans="1:15" ht="14.25" thickBot="1">
      <c r="I2" s="177" t="s">
        <v>26</v>
      </c>
      <c r="J2" s="177"/>
      <c r="K2" s="177"/>
      <c r="M2" s="214"/>
      <c r="N2" s="214"/>
      <c r="O2" s="214"/>
    </row>
    <row r="3" spans="1:15" ht="27" customHeight="1" thickBot="1">
      <c r="A3" s="227" t="s">
        <v>99</v>
      </c>
      <c r="B3" s="227"/>
      <c r="C3" s="227"/>
      <c r="D3" s="227"/>
      <c r="E3" s="227"/>
      <c r="H3" s="47" t="s">
        <v>115</v>
      </c>
      <c r="I3" s="215" t="str">
        <f>成年男子!I3</f>
        <v>都道府県名入力</v>
      </c>
      <c r="J3" s="216"/>
      <c r="K3" s="217"/>
      <c r="L3" s="6"/>
      <c r="M3" s="42" t="s">
        <v>19</v>
      </c>
    </row>
    <row r="5" spans="1:15" ht="29.25" customHeight="1">
      <c r="A5" s="155" t="s">
        <v>1</v>
      </c>
      <c r="B5" s="156"/>
      <c r="C5" s="218" t="str">
        <f>N48</f>
        <v>年代別混合団体戦A（ペア合計年齢60・70・80歳以上）</v>
      </c>
      <c r="D5" s="219"/>
      <c r="E5" s="219"/>
      <c r="F5" s="219"/>
      <c r="G5" s="219"/>
      <c r="H5" s="219"/>
      <c r="I5" s="219"/>
      <c r="J5" s="219"/>
      <c r="K5" s="220"/>
      <c r="M5" s="43" t="s">
        <v>61</v>
      </c>
    </row>
    <row r="6" spans="1:15" ht="29.25" customHeight="1">
      <c r="A6" s="166" t="s">
        <v>2</v>
      </c>
      <c r="B6" s="167"/>
      <c r="C6" s="221">
        <f>P48</f>
        <v>0</v>
      </c>
      <c r="D6" s="222"/>
      <c r="E6" s="222"/>
      <c r="F6" s="222"/>
      <c r="G6" s="222"/>
      <c r="H6" s="222"/>
      <c r="I6" s="222"/>
      <c r="J6" s="222"/>
      <c r="K6" s="223"/>
      <c r="M6" s="111"/>
    </row>
    <row r="7" spans="1:15" ht="29.25" customHeight="1">
      <c r="A7" s="160" t="s">
        <v>27</v>
      </c>
      <c r="B7" s="160"/>
      <c r="C7" s="161">
        <f>M62</f>
        <v>0</v>
      </c>
      <c r="D7" s="161"/>
      <c r="E7" s="161"/>
      <c r="F7" s="162" t="s">
        <v>28</v>
      </c>
      <c r="G7" s="162"/>
      <c r="H7" s="163">
        <f>M63</f>
        <v>0</v>
      </c>
      <c r="I7" s="164"/>
      <c r="J7" s="164"/>
      <c r="K7" s="165"/>
      <c r="M7" s="98"/>
    </row>
    <row r="8" spans="1:15" ht="24" customHeight="1">
      <c r="A8" s="19" t="s">
        <v>50</v>
      </c>
      <c r="B8" s="182" t="s">
        <v>9</v>
      </c>
      <c r="C8" s="183"/>
      <c r="D8" s="183"/>
      <c r="E8" s="183"/>
      <c r="F8" s="184"/>
      <c r="G8" s="20" t="s">
        <v>50</v>
      </c>
      <c r="H8" s="185" t="s">
        <v>9</v>
      </c>
      <c r="I8" s="185"/>
      <c r="J8" s="185"/>
      <c r="K8" s="186"/>
      <c r="M8" s="55"/>
    </row>
    <row r="9" spans="1:15" ht="14.85" customHeight="1">
      <c r="A9" s="187">
        <v>1</v>
      </c>
      <c r="B9" s="189">
        <f>N53</f>
        <v>0</v>
      </c>
      <c r="C9" s="190"/>
      <c r="D9" s="15" t="s">
        <v>7</v>
      </c>
      <c r="E9" s="16" t="s">
        <v>4</v>
      </c>
      <c r="F9" s="16" t="s">
        <v>5</v>
      </c>
      <c r="G9" s="181">
        <v>6</v>
      </c>
      <c r="H9" s="127">
        <f>N58</f>
        <v>0</v>
      </c>
      <c r="I9" s="15" t="s">
        <v>7</v>
      </c>
      <c r="J9" s="15" t="s">
        <v>4</v>
      </c>
      <c r="K9" s="15" t="s">
        <v>5</v>
      </c>
      <c r="M9" s="98"/>
    </row>
    <row r="10" spans="1:15" ht="24.95" customHeight="1">
      <c r="A10" s="188"/>
      <c r="B10" s="172">
        <f>M53</f>
        <v>0</v>
      </c>
      <c r="C10" s="173"/>
      <c r="D10" s="20">
        <f>O53</f>
        <v>0</v>
      </c>
      <c r="E10" s="35">
        <f>P53</f>
        <v>0</v>
      </c>
      <c r="F10" s="17" t="str">
        <f>IF(P53="","",DATEDIF(P53,$C$52,"Y")&amp;"歳")</f>
        <v/>
      </c>
      <c r="G10" s="181"/>
      <c r="H10" s="128">
        <f>M58</f>
        <v>0</v>
      </c>
      <c r="I10" s="20">
        <f>O58</f>
        <v>0</v>
      </c>
      <c r="J10" s="34">
        <f>P58</f>
        <v>0</v>
      </c>
      <c r="K10" s="18" t="str">
        <f>IF(P58="","",DATEDIF(P58,$C$52,"Y")&amp;"歳")</f>
        <v/>
      </c>
      <c r="M10" s="98"/>
    </row>
    <row r="11" spans="1:15" ht="11.25" customHeight="1">
      <c r="A11" s="191">
        <v>2</v>
      </c>
      <c r="B11" s="189">
        <f>N54</f>
        <v>0</v>
      </c>
      <c r="C11" s="190"/>
      <c r="D11" s="15" t="s">
        <v>7</v>
      </c>
      <c r="E11" s="16" t="s">
        <v>4</v>
      </c>
      <c r="F11" s="16" t="s">
        <v>5</v>
      </c>
      <c r="G11" s="170">
        <v>7</v>
      </c>
      <c r="H11" s="127">
        <f>N59</f>
        <v>0</v>
      </c>
      <c r="I11" s="15" t="s">
        <v>7</v>
      </c>
      <c r="J11" s="15" t="s">
        <v>4</v>
      </c>
      <c r="K11" s="15" t="s">
        <v>5</v>
      </c>
      <c r="M11" s="98"/>
    </row>
    <row r="12" spans="1:15" ht="28.5" customHeight="1">
      <c r="A12" s="191"/>
      <c r="B12" s="172">
        <f>M54</f>
        <v>0</v>
      </c>
      <c r="C12" s="173"/>
      <c r="D12" s="20">
        <f>O54</f>
        <v>0</v>
      </c>
      <c r="E12" s="33">
        <f>P54</f>
        <v>0</v>
      </c>
      <c r="F12" s="17" t="str">
        <f>IF(P54="","",DATEDIF(P54,$C$52,"Y")&amp;"歳")</f>
        <v/>
      </c>
      <c r="G12" s="171"/>
      <c r="H12" s="128">
        <f>M59</f>
        <v>0</v>
      </c>
      <c r="I12" s="20">
        <f>O59</f>
        <v>0</v>
      </c>
      <c r="J12" s="34">
        <f>P59</f>
        <v>0</v>
      </c>
      <c r="K12" s="18" t="str">
        <f>IF(P59="","",DATEDIF(P59,$C$52,"Y")&amp;"歳")</f>
        <v/>
      </c>
      <c r="M12" s="98"/>
    </row>
    <row r="13" spans="1:15" ht="11.25" customHeight="1">
      <c r="A13" s="187">
        <v>3</v>
      </c>
      <c r="B13" s="189">
        <f>N55</f>
        <v>0</v>
      </c>
      <c r="C13" s="190"/>
      <c r="D13" s="15" t="s">
        <v>7</v>
      </c>
      <c r="E13" s="16" t="s">
        <v>4</v>
      </c>
      <c r="F13" s="16" t="s">
        <v>5</v>
      </c>
      <c r="G13" s="181">
        <v>8</v>
      </c>
      <c r="H13" s="127">
        <f>N60</f>
        <v>0</v>
      </c>
      <c r="I13" s="15" t="s">
        <v>7</v>
      </c>
      <c r="J13" s="15" t="s">
        <v>4</v>
      </c>
      <c r="K13" s="15" t="s">
        <v>5</v>
      </c>
      <c r="M13" s="98"/>
    </row>
    <row r="14" spans="1:15" ht="28.5" customHeight="1">
      <c r="A14" s="188"/>
      <c r="B14" s="172">
        <f>M55</f>
        <v>0</v>
      </c>
      <c r="C14" s="173"/>
      <c r="D14" s="20">
        <f>O55</f>
        <v>0</v>
      </c>
      <c r="E14" s="33">
        <f>P55</f>
        <v>0</v>
      </c>
      <c r="F14" s="17" t="str">
        <f>IF(P55="","",DATEDIF(P55,$C$52,"Y")&amp;"歳")</f>
        <v/>
      </c>
      <c r="G14" s="181"/>
      <c r="H14" s="128">
        <f>M60</f>
        <v>0</v>
      </c>
      <c r="I14" s="20">
        <f>O60</f>
        <v>0</v>
      </c>
      <c r="J14" s="34">
        <f>P60</f>
        <v>0</v>
      </c>
      <c r="K14" s="18" t="str">
        <f>IF(P60="","",DATEDIF(P60,$C$52,"Y")&amp;"歳")</f>
        <v/>
      </c>
      <c r="M14" s="98"/>
    </row>
    <row r="15" spans="1:15" ht="11.25" customHeight="1">
      <c r="A15" s="191">
        <v>4</v>
      </c>
      <c r="B15" s="189">
        <f>N56</f>
        <v>0</v>
      </c>
      <c r="C15" s="190"/>
      <c r="D15" s="15" t="s">
        <v>7</v>
      </c>
      <c r="E15" s="16" t="s">
        <v>4</v>
      </c>
      <c r="F15" s="16" t="s">
        <v>5</v>
      </c>
      <c r="G15" s="170">
        <v>9</v>
      </c>
      <c r="H15" s="127">
        <f>N61</f>
        <v>0</v>
      </c>
      <c r="I15" s="15" t="s">
        <v>7</v>
      </c>
      <c r="J15" s="15" t="s">
        <v>4</v>
      </c>
      <c r="K15" s="15" t="s">
        <v>5</v>
      </c>
      <c r="M15" s="98"/>
    </row>
    <row r="16" spans="1:15" ht="28.5" customHeight="1">
      <c r="A16" s="188"/>
      <c r="B16" s="172">
        <f>M56</f>
        <v>0</v>
      </c>
      <c r="C16" s="173"/>
      <c r="D16" s="20">
        <f>O56</f>
        <v>0</v>
      </c>
      <c r="E16" s="33">
        <f>P56</f>
        <v>0</v>
      </c>
      <c r="F16" s="17" t="str">
        <f>IF(P56="","",DATEDIF(P56,$C$52,"Y")&amp;"歳")</f>
        <v/>
      </c>
      <c r="G16" s="171"/>
      <c r="H16" s="128">
        <f>M61</f>
        <v>0</v>
      </c>
      <c r="I16" s="20">
        <f>O61</f>
        <v>0</v>
      </c>
      <c r="J16" s="34">
        <f>P61</f>
        <v>0</v>
      </c>
      <c r="K16" s="18" t="str">
        <f>IF(P61="","",DATEDIF(P61,$C$52,"Y")&amp;"歳")</f>
        <v/>
      </c>
    </row>
    <row r="17" spans="1:17" ht="11.25" customHeight="1">
      <c r="A17" s="170">
        <v>5</v>
      </c>
      <c r="B17" s="189">
        <f>N57</f>
        <v>0</v>
      </c>
      <c r="C17" s="192"/>
      <c r="D17" s="15" t="s">
        <v>7</v>
      </c>
      <c r="E17" s="16" t="s">
        <v>4</v>
      </c>
      <c r="F17" s="16" t="s">
        <v>5</v>
      </c>
      <c r="G17" s="194"/>
      <c r="H17" s="195"/>
      <c r="I17" s="195"/>
      <c r="J17" s="195"/>
      <c r="K17" s="196"/>
    </row>
    <row r="18" spans="1:17" ht="28.5" customHeight="1">
      <c r="A18" s="171"/>
      <c r="B18" s="172">
        <f>M57</f>
        <v>0</v>
      </c>
      <c r="C18" s="193"/>
      <c r="D18" s="20">
        <f>O57</f>
        <v>0</v>
      </c>
      <c r="E18" s="33">
        <f>P57</f>
        <v>0</v>
      </c>
      <c r="F18" s="17" t="str">
        <f>IF(P57="","",DATEDIF(P57,$C$52,"Y")&amp;"歳")</f>
        <v/>
      </c>
      <c r="G18" s="197"/>
      <c r="H18" s="198"/>
      <c r="I18" s="198"/>
      <c r="J18" s="198"/>
      <c r="K18" s="199"/>
    </row>
    <row r="19" spans="1:17" ht="13.5" customHeight="1">
      <c r="A19" s="100"/>
      <c r="B19" s="101"/>
      <c r="C19" s="101"/>
      <c r="D19" s="129"/>
      <c r="E19" s="102"/>
      <c r="F19" s="103"/>
      <c r="G19" s="104"/>
      <c r="H19" s="105"/>
      <c r="I19" s="105"/>
      <c r="J19" s="105"/>
      <c r="K19" s="105"/>
    </row>
    <row r="20" spans="1:17" ht="13.5" customHeight="1">
      <c r="A20" s="227" t="s">
        <v>99</v>
      </c>
      <c r="B20" s="227"/>
      <c r="C20" s="227"/>
      <c r="D20" s="227"/>
      <c r="E20" s="227"/>
      <c r="F20" s="103"/>
      <c r="G20" s="104"/>
      <c r="H20" s="105"/>
      <c r="I20" s="105"/>
      <c r="J20" s="105"/>
      <c r="K20" s="105"/>
    </row>
    <row r="21" spans="1:17" s="24" customFormat="1" ht="13.5" customHeight="1">
      <c r="A21" s="228"/>
      <c r="B21" s="228"/>
      <c r="C21" s="228"/>
      <c r="D21" s="228"/>
      <c r="E21" s="228"/>
      <c r="F21" s="1"/>
      <c r="G21" s="1"/>
      <c r="H21" s="1"/>
      <c r="I21" s="130"/>
      <c r="J21" s="1"/>
      <c r="K21" s="1"/>
      <c r="L21" s="130"/>
      <c r="O21" s="130"/>
      <c r="P21" s="130"/>
      <c r="Q21" s="1"/>
    </row>
    <row r="22" spans="1:17" s="24" customFormat="1" ht="29.25" customHeight="1">
      <c r="A22" s="155" t="s">
        <v>1</v>
      </c>
      <c r="B22" s="156"/>
      <c r="C22" s="218" t="str">
        <f>N65</f>
        <v>年代別混合団体戦A（ペア合計年齢60・70・80歳以上）</v>
      </c>
      <c r="D22" s="219"/>
      <c r="E22" s="219"/>
      <c r="F22" s="219"/>
      <c r="G22" s="219"/>
      <c r="H22" s="219"/>
      <c r="I22" s="219"/>
      <c r="J22" s="219"/>
      <c r="K22" s="220"/>
      <c r="L22" s="130"/>
      <c r="O22" s="130"/>
      <c r="P22" s="130"/>
      <c r="Q22" s="1"/>
    </row>
    <row r="23" spans="1:17" s="24" customFormat="1" ht="29.25" customHeight="1">
      <c r="A23" s="166" t="s">
        <v>2</v>
      </c>
      <c r="B23" s="167"/>
      <c r="C23" s="221">
        <f>P65</f>
        <v>0</v>
      </c>
      <c r="D23" s="221"/>
      <c r="E23" s="221"/>
      <c r="F23" s="221"/>
      <c r="G23" s="221"/>
      <c r="H23" s="221"/>
      <c r="I23" s="221"/>
      <c r="J23" s="221"/>
      <c r="K23" s="224"/>
      <c r="L23" s="130"/>
      <c r="O23" s="130"/>
      <c r="P23" s="130"/>
      <c r="Q23" s="1"/>
    </row>
    <row r="24" spans="1:17" s="24" customFormat="1" ht="29.25" customHeight="1">
      <c r="A24" s="160" t="s">
        <v>27</v>
      </c>
      <c r="B24" s="160"/>
      <c r="C24" s="161">
        <f>M77</f>
        <v>0</v>
      </c>
      <c r="D24" s="161"/>
      <c r="E24" s="161"/>
      <c r="F24" s="162" t="s">
        <v>28</v>
      </c>
      <c r="G24" s="162"/>
      <c r="H24" s="163">
        <f>M78</f>
        <v>0</v>
      </c>
      <c r="I24" s="164"/>
      <c r="J24" s="164"/>
      <c r="K24" s="165"/>
      <c r="L24" s="130"/>
      <c r="O24" s="130"/>
      <c r="P24" s="130"/>
      <c r="Q24" s="1"/>
    </row>
    <row r="25" spans="1:17" s="24" customFormat="1" ht="14.85" customHeight="1">
      <c r="A25" s="187">
        <v>1</v>
      </c>
      <c r="B25" s="189">
        <f>N68</f>
        <v>0</v>
      </c>
      <c r="C25" s="190"/>
      <c r="D25" s="15" t="s">
        <v>7</v>
      </c>
      <c r="E25" s="16" t="s">
        <v>4</v>
      </c>
      <c r="F25" s="16" t="s">
        <v>5</v>
      </c>
      <c r="G25" s="181">
        <v>6</v>
      </c>
      <c r="H25" s="127">
        <f>N73</f>
        <v>0</v>
      </c>
      <c r="I25" s="15" t="s">
        <v>7</v>
      </c>
      <c r="J25" s="15" t="s">
        <v>4</v>
      </c>
      <c r="K25" s="15" t="s">
        <v>5</v>
      </c>
      <c r="L25" s="130"/>
      <c r="O25" s="130"/>
      <c r="P25" s="130"/>
      <c r="Q25" s="1"/>
    </row>
    <row r="26" spans="1:17" s="24" customFormat="1" ht="24.95" customHeight="1">
      <c r="A26" s="188"/>
      <c r="B26" s="172">
        <f>M68</f>
        <v>0</v>
      </c>
      <c r="C26" s="173"/>
      <c r="D26" s="20">
        <f>O68</f>
        <v>0</v>
      </c>
      <c r="E26" s="33">
        <f>P68</f>
        <v>0</v>
      </c>
      <c r="F26" s="17" t="str">
        <f>IF(P68="","",DATEDIF(P68,$C$52,"Y")&amp;"歳")</f>
        <v/>
      </c>
      <c r="G26" s="181"/>
      <c r="H26" s="128">
        <f>M73</f>
        <v>0</v>
      </c>
      <c r="I26" s="20">
        <f>O73</f>
        <v>0</v>
      </c>
      <c r="J26" s="34">
        <f>P73</f>
        <v>0</v>
      </c>
      <c r="K26" s="18" t="str">
        <f>IF(P73="","",DATEDIF(P73,$C$52,"Y")&amp;"歳")</f>
        <v/>
      </c>
      <c r="L26" s="130"/>
      <c r="O26" s="130"/>
      <c r="P26" s="130"/>
      <c r="Q26" s="1"/>
    </row>
    <row r="27" spans="1:17" s="24" customFormat="1" ht="11.25" customHeight="1">
      <c r="A27" s="191">
        <v>2</v>
      </c>
      <c r="B27" s="189">
        <f>N69</f>
        <v>0</v>
      </c>
      <c r="C27" s="190"/>
      <c r="D27" s="15" t="s">
        <v>7</v>
      </c>
      <c r="E27" s="16" t="s">
        <v>4</v>
      </c>
      <c r="F27" s="16" t="s">
        <v>5</v>
      </c>
      <c r="G27" s="170">
        <v>7</v>
      </c>
      <c r="H27" s="127">
        <f>N74</f>
        <v>0</v>
      </c>
      <c r="I27" s="15" t="s">
        <v>7</v>
      </c>
      <c r="J27" s="15" t="s">
        <v>4</v>
      </c>
      <c r="K27" s="15" t="s">
        <v>5</v>
      </c>
      <c r="L27" s="130"/>
      <c r="O27" s="130"/>
      <c r="P27" s="130"/>
      <c r="Q27" s="1"/>
    </row>
    <row r="28" spans="1:17" s="24" customFormat="1" ht="28.5" customHeight="1">
      <c r="A28" s="191"/>
      <c r="B28" s="172">
        <f>M69</f>
        <v>0</v>
      </c>
      <c r="C28" s="173"/>
      <c r="D28" s="20">
        <f>O69</f>
        <v>0</v>
      </c>
      <c r="E28" s="33">
        <f>P69</f>
        <v>0</v>
      </c>
      <c r="F28" s="17" t="str">
        <f>IF(P69="","",DATEDIF(P69,$C$52,"Y")&amp;"歳")</f>
        <v/>
      </c>
      <c r="G28" s="171"/>
      <c r="H28" s="128">
        <f>M74</f>
        <v>0</v>
      </c>
      <c r="I28" s="20">
        <f>O74</f>
        <v>0</v>
      </c>
      <c r="J28" s="34">
        <f>P74</f>
        <v>0</v>
      </c>
      <c r="K28" s="18" t="str">
        <f>IF(P74="","",DATEDIF(P74,$C$52,"Y")&amp;"歳")</f>
        <v/>
      </c>
      <c r="L28" s="130"/>
      <c r="O28" s="130"/>
      <c r="P28" s="130"/>
      <c r="Q28" s="1"/>
    </row>
    <row r="29" spans="1:17" s="24" customFormat="1" ht="11.25" customHeight="1">
      <c r="A29" s="187">
        <v>3</v>
      </c>
      <c r="B29" s="189">
        <f>N70</f>
        <v>0</v>
      </c>
      <c r="C29" s="190"/>
      <c r="D29" s="15" t="s">
        <v>7</v>
      </c>
      <c r="E29" s="16" t="s">
        <v>4</v>
      </c>
      <c r="F29" s="16" t="s">
        <v>5</v>
      </c>
      <c r="G29" s="181">
        <v>8</v>
      </c>
      <c r="H29" s="127">
        <f>N75</f>
        <v>0</v>
      </c>
      <c r="I29" s="15" t="s">
        <v>7</v>
      </c>
      <c r="J29" s="15" t="s">
        <v>4</v>
      </c>
      <c r="K29" s="15" t="s">
        <v>5</v>
      </c>
      <c r="L29" s="130"/>
      <c r="O29" s="130"/>
      <c r="P29" s="130"/>
      <c r="Q29" s="1"/>
    </row>
    <row r="30" spans="1:17" s="24" customFormat="1" ht="28.5" customHeight="1">
      <c r="A30" s="188"/>
      <c r="B30" s="172">
        <f>M70</f>
        <v>0</v>
      </c>
      <c r="C30" s="173"/>
      <c r="D30" s="20">
        <f>O70</f>
        <v>0</v>
      </c>
      <c r="E30" s="33">
        <f>P70</f>
        <v>0</v>
      </c>
      <c r="F30" s="17" t="str">
        <f>IF(P70="","",DATEDIF(P70,C52,"Y")&amp;"歳")</f>
        <v/>
      </c>
      <c r="G30" s="181"/>
      <c r="H30" s="128">
        <f>M75</f>
        <v>0</v>
      </c>
      <c r="I30" s="20">
        <f>O75</f>
        <v>0</v>
      </c>
      <c r="J30" s="34">
        <f>P75</f>
        <v>0</v>
      </c>
      <c r="K30" s="18" t="str">
        <f>IF(P75="","",DATEDIF(P75,$C$52,"Y")&amp;"歳")</f>
        <v/>
      </c>
      <c r="L30" s="130"/>
      <c r="O30" s="130"/>
      <c r="P30" s="130"/>
      <c r="Q30" s="1"/>
    </row>
    <row r="31" spans="1:17" s="24" customFormat="1" ht="11.25" customHeight="1">
      <c r="A31" s="191">
        <v>4</v>
      </c>
      <c r="B31" s="189">
        <f>N71</f>
        <v>0</v>
      </c>
      <c r="C31" s="190"/>
      <c r="D31" s="15" t="s">
        <v>7</v>
      </c>
      <c r="E31" s="16" t="s">
        <v>4</v>
      </c>
      <c r="F31" s="16" t="s">
        <v>5</v>
      </c>
      <c r="G31" s="170">
        <v>9</v>
      </c>
      <c r="H31" s="127">
        <f>N76</f>
        <v>0</v>
      </c>
      <c r="I31" s="15" t="s">
        <v>7</v>
      </c>
      <c r="J31" s="15" t="s">
        <v>4</v>
      </c>
      <c r="K31" s="15" t="s">
        <v>5</v>
      </c>
      <c r="L31" s="130"/>
      <c r="O31" s="130"/>
      <c r="P31" s="130"/>
      <c r="Q31" s="1"/>
    </row>
    <row r="32" spans="1:17" s="24" customFormat="1" ht="28.5" customHeight="1">
      <c r="A32" s="188"/>
      <c r="B32" s="172">
        <f>M71</f>
        <v>0</v>
      </c>
      <c r="C32" s="173"/>
      <c r="D32" s="20">
        <f>O71</f>
        <v>0</v>
      </c>
      <c r="E32" s="33">
        <f>P71</f>
        <v>0</v>
      </c>
      <c r="F32" s="17" t="str">
        <f>IF(P71="","",DATEDIF(P71,$C$52,"Y")&amp;"歳")</f>
        <v/>
      </c>
      <c r="G32" s="171"/>
      <c r="H32" s="128">
        <f>M76</f>
        <v>0</v>
      </c>
      <c r="I32" s="20">
        <f>O76</f>
        <v>0</v>
      </c>
      <c r="J32" s="34">
        <f>P76</f>
        <v>0</v>
      </c>
      <c r="K32" s="18" t="str">
        <f>IF(P76="","",DATEDIF(P76,$C$52,"Y")&amp;"歳")</f>
        <v/>
      </c>
      <c r="L32" s="130"/>
      <c r="O32" s="130"/>
      <c r="P32" s="130"/>
      <c r="Q32" s="1"/>
    </row>
    <row r="33" spans="1:17" ht="11.25" customHeight="1">
      <c r="A33" s="170">
        <v>5</v>
      </c>
      <c r="B33" s="189">
        <f>N72</f>
        <v>0</v>
      </c>
      <c r="C33" s="190"/>
      <c r="D33" s="15" t="s">
        <v>7</v>
      </c>
      <c r="E33" s="16" t="s">
        <v>4</v>
      </c>
      <c r="F33" s="16" t="s">
        <v>5</v>
      </c>
      <c r="G33" s="194"/>
      <c r="H33" s="195"/>
      <c r="I33" s="195"/>
      <c r="J33" s="195"/>
      <c r="K33" s="196"/>
    </row>
    <row r="34" spans="1:17" ht="28.5" customHeight="1">
      <c r="A34" s="171"/>
      <c r="B34" s="172">
        <f>M72</f>
        <v>0</v>
      </c>
      <c r="C34" s="173"/>
      <c r="D34" s="20">
        <f>O72</f>
        <v>0</v>
      </c>
      <c r="E34" s="33">
        <f>P72</f>
        <v>0</v>
      </c>
      <c r="F34" s="11" t="str">
        <f>IF(P72="","",DATEDIF(P72,$C$52,"Y")&amp;"歳")</f>
        <v/>
      </c>
      <c r="G34" s="197"/>
      <c r="H34" s="198"/>
      <c r="I34" s="198"/>
      <c r="J34" s="198"/>
      <c r="K34" s="199"/>
    </row>
    <row r="36" spans="1:17">
      <c r="M36" s="206" t="s">
        <v>48</v>
      </c>
    </row>
    <row r="37" spans="1:17" ht="15.75" customHeight="1">
      <c r="A37" s="21" t="s">
        <v>3</v>
      </c>
      <c r="B37" s="14"/>
      <c r="M37" s="206"/>
    </row>
    <row r="38" spans="1:17" ht="9" customHeight="1">
      <c r="A38" s="4"/>
    </row>
    <row r="39" spans="1:17" ht="15.75" customHeight="1">
      <c r="A39" s="225" t="str">
        <f>成年男子!A39</f>
        <v>2019/1/*</v>
      </c>
      <c r="B39" s="225"/>
      <c r="C39" s="225"/>
      <c r="M39" s="203" t="s">
        <v>49</v>
      </c>
    </row>
    <row r="40" spans="1:17">
      <c r="M40" s="204"/>
    </row>
    <row r="41" spans="1:17" ht="17.25" customHeight="1">
      <c r="C41" s="226" t="str">
        <f>成年男子!C41&amp;成年男子!D41</f>
        <v>都道府県名入力社会人クラブバドミントン連盟</v>
      </c>
      <c r="D41" s="226"/>
      <c r="E41" s="226"/>
      <c r="F41" s="226"/>
      <c r="G41" s="226"/>
      <c r="H41" s="2"/>
      <c r="I41" s="2"/>
      <c r="M41" s="204"/>
      <c r="O41" s="201" t="s">
        <v>57</v>
      </c>
      <c r="P41" s="202"/>
      <c r="Q41" s="202"/>
    </row>
    <row r="42" spans="1:17" ht="17.25" customHeight="1">
      <c r="H42" s="207" t="str">
        <f>成年男子!H42</f>
        <v>会　　長　　</v>
      </c>
      <c r="I42" s="207"/>
      <c r="J42" s="106" t="s">
        <v>52</v>
      </c>
      <c r="K42" s="3"/>
      <c r="O42" s="202"/>
      <c r="P42" s="202"/>
      <c r="Q42" s="202"/>
    </row>
    <row r="43" spans="1:17">
      <c r="M43" s="46" t="s">
        <v>54</v>
      </c>
      <c r="N43" s="131"/>
    </row>
    <row r="44" spans="1:17" ht="18.75" customHeight="1">
      <c r="C44" s="22" t="s">
        <v>13</v>
      </c>
      <c r="D44" s="22" t="s">
        <v>51</v>
      </c>
      <c r="E44" s="207">
        <f>成年男子!E44</f>
        <v>0</v>
      </c>
      <c r="F44" s="207"/>
      <c r="G44" s="207"/>
      <c r="I44" s="12"/>
      <c r="M44" s="200" t="s">
        <v>20</v>
      </c>
      <c r="N44" s="200"/>
      <c r="O44" s="200"/>
      <c r="P44" s="200"/>
    </row>
    <row r="45" spans="1:17" ht="7.5" customHeight="1">
      <c r="C45" s="5"/>
      <c r="D45" s="10"/>
      <c r="E45" s="5"/>
      <c r="F45" s="5"/>
      <c r="G45" s="5"/>
      <c r="I45" s="6"/>
      <c r="M45" s="200"/>
      <c r="N45" s="200"/>
      <c r="O45" s="200"/>
      <c r="P45" s="200"/>
    </row>
    <row r="46" spans="1:17" ht="18.75" customHeight="1">
      <c r="C46" s="22" t="s">
        <v>24</v>
      </c>
      <c r="D46" s="22" t="s">
        <v>51</v>
      </c>
      <c r="E46" s="207" t="str">
        <f>成年男子!E46</f>
        <v xml:space="preserve">〒 </v>
      </c>
      <c r="F46" s="207"/>
      <c r="G46" s="207"/>
      <c r="H46" s="207"/>
      <c r="I46" s="207"/>
      <c r="J46" s="207"/>
      <c r="M46" s="200"/>
      <c r="N46" s="200"/>
      <c r="O46" s="200"/>
      <c r="P46" s="200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23</v>
      </c>
      <c r="D48" s="22" t="s">
        <v>51</v>
      </c>
      <c r="E48" s="207">
        <f>成年男子!E48</f>
        <v>0</v>
      </c>
      <c r="F48" s="207"/>
      <c r="G48" s="207"/>
      <c r="I48" s="1"/>
      <c r="M48" s="32" t="s">
        <v>11</v>
      </c>
      <c r="N48" s="109" t="s">
        <v>98</v>
      </c>
      <c r="O48" s="107" t="s">
        <v>2</v>
      </c>
      <c r="P48" s="153"/>
      <c r="Q48" s="154"/>
    </row>
    <row r="49" spans="1:19">
      <c r="H49" s="135"/>
      <c r="I49" s="136"/>
      <c r="J49" s="136"/>
    </row>
    <row r="50" spans="1:19">
      <c r="H50" s="136"/>
      <c r="I50" s="136"/>
      <c r="J50" s="136"/>
      <c r="M50" s="110" t="s">
        <v>16</v>
      </c>
      <c r="O50" s="23"/>
      <c r="P50" s="41" t="s">
        <v>18</v>
      </c>
    </row>
    <row r="51" spans="1:19" ht="14.25" thickBot="1">
      <c r="C51" s="36" t="s">
        <v>22</v>
      </c>
      <c r="D51" s="8"/>
      <c r="L51" s="23" t="s">
        <v>14</v>
      </c>
      <c r="M51" s="40" t="s">
        <v>15</v>
      </c>
      <c r="N51" s="40" t="s">
        <v>17</v>
      </c>
      <c r="O51" s="40" t="s">
        <v>8</v>
      </c>
      <c r="P51" s="39" t="s">
        <v>0</v>
      </c>
      <c r="Q51" s="144" t="s">
        <v>79</v>
      </c>
      <c r="R51" s="38" t="s">
        <v>78</v>
      </c>
      <c r="S51" s="38" t="s">
        <v>80</v>
      </c>
    </row>
    <row r="52" spans="1:19" ht="14.25" thickBot="1">
      <c r="C52" s="37">
        <v>43191</v>
      </c>
      <c r="D52" s="7"/>
      <c r="H52" s="209" t="s">
        <v>60</v>
      </c>
      <c r="I52" s="209"/>
      <c r="J52" s="209"/>
      <c r="L52" s="27"/>
      <c r="M52" s="30" t="s">
        <v>10</v>
      </c>
      <c r="N52" s="30" t="s">
        <v>6</v>
      </c>
      <c r="O52" s="30" t="s">
        <v>7</v>
      </c>
      <c r="P52" s="31" t="s">
        <v>4</v>
      </c>
      <c r="Q52" s="94" t="s">
        <v>47</v>
      </c>
      <c r="R52" s="94" t="s">
        <v>59</v>
      </c>
      <c r="S52" s="94" t="s">
        <v>77</v>
      </c>
    </row>
    <row r="53" spans="1:19">
      <c r="A53" s="13"/>
      <c r="B53" s="13"/>
      <c r="C53" s="13"/>
      <c r="D53" s="23"/>
      <c r="E53" s="13"/>
      <c r="F53" s="138"/>
      <c r="G53" s="138"/>
      <c r="H53" s="209"/>
      <c r="I53" s="209"/>
      <c r="J53" s="209"/>
      <c r="K53" s="13"/>
      <c r="L53" s="28">
        <v>1</v>
      </c>
      <c r="M53" s="124"/>
      <c r="N53" s="124"/>
      <c r="O53" s="49"/>
      <c r="P53" s="53"/>
      <c r="Q53" s="95"/>
      <c r="R53" s="95"/>
      <c r="S53" s="141"/>
    </row>
    <row r="54" spans="1:19">
      <c r="A54" s="13"/>
      <c r="B54" s="13"/>
      <c r="C54" s="13"/>
      <c r="D54" s="23"/>
      <c r="E54" s="13"/>
      <c r="F54" s="138"/>
      <c r="G54" s="138"/>
      <c r="H54" s="209" t="s">
        <v>81</v>
      </c>
      <c r="I54" s="209"/>
      <c r="J54" s="209"/>
      <c r="K54" s="13"/>
      <c r="L54" s="28">
        <v>2</v>
      </c>
      <c r="M54" s="124"/>
      <c r="N54" s="124"/>
      <c r="O54" s="49"/>
      <c r="P54" s="53"/>
      <c r="Q54" s="95"/>
      <c r="R54" s="95"/>
      <c r="S54" s="142"/>
    </row>
    <row r="55" spans="1:19">
      <c r="A55" s="13"/>
      <c r="B55" s="13"/>
      <c r="C55" s="13"/>
      <c r="D55" s="23"/>
      <c r="E55" s="13"/>
      <c r="F55" s="138"/>
      <c r="G55" s="138"/>
      <c r="H55" s="209"/>
      <c r="I55" s="209"/>
      <c r="J55" s="209"/>
      <c r="K55" s="13"/>
      <c r="L55" s="28">
        <v>3</v>
      </c>
      <c r="M55" s="124"/>
      <c r="N55" s="124"/>
      <c r="O55" s="49"/>
      <c r="P55" s="53"/>
      <c r="Q55" s="95"/>
      <c r="R55" s="95"/>
      <c r="S55" s="142"/>
    </row>
    <row r="56" spans="1:19">
      <c r="A56" s="13"/>
      <c r="B56" s="13"/>
      <c r="C56" s="13"/>
      <c r="D56" s="23"/>
      <c r="E56" s="13"/>
      <c r="F56" s="138"/>
      <c r="G56" s="138"/>
      <c r="H56" s="138"/>
      <c r="I56" s="138"/>
      <c r="J56" s="138"/>
      <c r="K56" s="13"/>
      <c r="L56" s="28">
        <v>4</v>
      </c>
      <c r="M56" s="124"/>
      <c r="N56" s="124"/>
      <c r="O56" s="49"/>
      <c r="P56" s="53"/>
      <c r="Q56" s="95"/>
      <c r="R56" s="95"/>
      <c r="S56" s="142"/>
    </row>
    <row r="57" spans="1:19">
      <c r="A57" s="13"/>
      <c r="B57" s="13"/>
      <c r="C57" s="13"/>
      <c r="D57" s="23"/>
      <c r="E57" s="13"/>
      <c r="F57" s="137"/>
      <c r="G57" s="137"/>
      <c r="H57" s="137"/>
      <c r="I57" s="137"/>
      <c r="J57" s="137"/>
      <c r="K57" s="13"/>
      <c r="L57" s="28">
        <v>5</v>
      </c>
      <c r="M57" s="124"/>
      <c r="N57" s="124"/>
      <c r="O57" s="49"/>
      <c r="P57" s="53"/>
      <c r="Q57" s="95"/>
      <c r="R57" s="95"/>
      <c r="S57" s="142"/>
    </row>
    <row r="58" spans="1:19">
      <c r="A58" s="13"/>
      <c r="B58" s="13"/>
      <c r="C58" s="13"/>
      <c r="D58" s="23"/>
      <c r="E58" s="13"/>
      <c r="F58" s="138"/>
      <c r="G58" s="138"/>
      <c r="H58" s="138"/>
      <c r="I58" s="138"/>
      <c r="J58" s="138"/>
      <c r="K58" s="13"/>
      <c r="L58" s="28">
        <v>6</v>
      </c>
      <c r="M58" s="124"/>
      <c r="N58" s="124"/>
      <c r="O58" s="49"/>
      <c r="P58" s="53"/>
      <c r="Q58" s="95"/>
      <c r="R58" s="95"/>
      <c r="S58" s="142"/>
    </row>
    <row r="59" spans="1:19">
      <c r="A59" s="13"/>
      <c r="B59" s="13"/>
      <c r="C59" s="13"/>
      <c r="D59" s="23"/>
      <c r="E59" s="13"/>
      <c r="F59" s="138"/>
      <c r="G59" s="138"/>
      <c r="H59" s="138"/>
      <c r="I59" s="138"/>
      <c r="J59" s="138"/>
      <c r="K59" s="13"/>
      <c r="L59" s="28">
        <v>7</v>
      </c>
      <c r="M59" s="124"/>
      <c r="N59" s="124"/>
      <c r="O59" s="49"/>
      <c r="P59" s="53"/>
      <c r="Q59" s="99"/>
      <c r="R59" s="99"/>
      <c r="S59" s="142"/>
    </row>
    <row r="60" spans="1:19">
      <c r="A60" s="13"/>
      <c r="B60" s="13"/>
      <c r="C60" s="13"/>
      <c r="D60" s="23"/>
      <c r="E60" s="13"/>
      <c r="F60" s="138"/>
      <c r="G60" s="138"/>
      <c r="H60" s="138"/>
      <c r="I60" s="138"/>
      <c r="J60" s="138"/>
      <c r="K60" s="13"/>
      <c r="L60" s="28">
        <v>8</v>
      </c>
      <c r="M60" s="124"/>
      <c r="N60" s="124"/>
      <c r="O60" s="49"/>
      <c r="P60" s="53"/>
      <c r="Q60" s="97"/>
      <c r="R60" s="97"/>
      <c r="S60" s="142"/>
    </row>
    <row r="61" spans="1:19" ht="14.25" thickBot="1">
      <c r="A61" s="13"/>
      <c r="B61" s="13"/>
      <c r="C61" s="13"/>
      <c r="D61" s="23"/>
      <c r="E61" s="13"/>
      <c r="F61" s="13"/>
      <c r="G61" s="13"/>
      <c r="H61" s="25"/>
      <c r="I61" s="23"/>
      <c r="J61" s="13"/>
      <c r="K61" s="13"/>
      <c r="L61" s="29">
        <v>9</v>
      </c>
      <c r="M61" s="125"/>
      <c r="N61" s="125"/>
      <c r="O61" s="50"/>
      <c r="P61" s="120"/>
      <c r="Q61" s="96"/>
      <c r="R61" s="96"/>
      <c r="S61" s="143"/>
    </row>
    <row r="62" spans="1:19">
      <c r="A62" s="13"/>
      <c r="B62" s="13"/>
      <c r="C62" s="13"/>
      <c r="D62" s="23"/>
      <c r="E62" s="13"/>
      <c r="F62" s="13"/>
      <c r="G62" s="13"/>
      <c r="H62" s="201" t="s">
        <v>31</v>
      </c>
      <c r="I62" s="202"/>
      <c r="J62" s="202"/>
      <c r="K62" s="13"/>
      <c r="L62" s="58" t="s">
        <v>29</v>
      </c>
      <c r="M62" s="118"/>
      <c r="N62" s="118"/>
      <c r="O62" s="112"/>
      <c r="P62" s="113"/>
      <c r="Q62" s="97"/>
      <c r="R62" s="97"/>
      <c r="S62" s="141"/>
    </row>
    <row r="63" spans="1:19" ht="14.25" thickBot="1">
      <c r="A63" s="13"/>
      <c r="B63" s="13"/>
      <c r="C63" s="13"/>
      <c r="D63" s="23"/>
      <c r="E63" s="13"/>
      <c r="F63" s="13"/>
      <c r="G63" s="13"/>
      <c r="H63" s="202"/>
      <c r="I63" s="202"/>
      <c r="J63" s="202"/>
      <c r="K63" s="13"/>
      <c r="L63" s="57" t="s">
        <v>30</v>
      </c>
      <c r="M63" s="117"/>
      <c r="N63" s="117"/>
      <c r="O63" s="114"/>
      <c r="P63" s="115"/>
      <c r="Q63" s="96"/>
      <c r="R63" s="96"/>
      <c r="S63" s="143"/>
    </row>
    <row r="64" spans="1:19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</row>
    <row r="65" spans="1:19" ht="18" customHeigh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M65" s="32" t="s">
        <v>12</v>
      </c>
      <c r="N65" s="109" t="s">
        <v>98</v>
      </c>
      <c r="O65" s="107" t="s">
        <v>2</v>
      </c>
      <c r="P65" s="153"/>
      <c r="Q65" s="154"/>
    </row>
    <row r="66" spans="1:19" ht="18" customHeight="1" thickBot="1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3"/>
      <c r="M66" s="25"/>
      <c r="N66" s="25"/>
      <c r="O66" s="23"/>
      <c r="P66" s="23"/>
    </row>
    <row r="67" spans="1:19" ht="14.25" thickBot="1">
      <c r="A67" s="13"/>
      <c r="B67" s="13"/>
      <c r="C67" s="13"/>
      <c r="D67" s="23"/>
      <c r="E67" s="13"/>
      <c r="F67" s="13"/>
      <c r="G67" s="13"/>
      <c r="H67" s="209" t="s">
        <v>60</v>
      </c>
      <c r="I67" s="212"/>
      <c r="J67" s="212"/>
      <c r="K67" s="13"/>
      <c r="L67" s="48"/>
      <c r="M67" s="30" t="s">
        <v>10</v>
      </c>
      <c r="N67" s="30" t="s">
        <v>6</v>
      </c>
      <c r="O67" s="30" t="s">
        <v>7</v>
      </c>
      <c r="P67" s="31" t="s">
        <v>4</v>
      </c>
      <c r="Q67" s="94" t="s">
        <v>47</v>
      </c>
      <c r="R67" s="94" t="s">
        <v>59</v>
      </c>
      <c r="S67" s="94" t="s">
        <v>77</v>
      </c>
    </row>
    <row r="68" spans="1:19">
      <c r="A68" s="13"/>
      <c r="B68" s="13"/>
      <c r="C68" s="13"/>
      <c r="D68" s="23"/>
      <c r="E68" s="13"/>
      <c r="F68" s="13"/>
      <c r="G68" s="13"/>
      <c r="H68" s="212"/>
      <c r="I68" s="212"/>
      <c r="J68" s="212"/>
      <c r="K68" s="13"/>
      <c r="L68" s="28">
        <v>1</v>
      </c>
      <c r="M68" s="124"/>
      <c r="N68" s="124"/>
      <c r="O68" s="49"/>
      <c r="P68" s="53"/>
      <c r="Q68" s="95"/>
      <c r="R68" s="95"/>
      <c r="S68" s="141"/>
    </row>
    <row r="69" spans="1:19">
      <c r="A69" s="13"/>
      <c r="B69" s="13"/>
      <c r="C69" s="13"/>
      <c r="D69" s="23"/>
      <c r="E69" s="13"/>
      <c r="F69" s="13"/>
      <c r="G69" s="13"/>
      <c r="H69" s="209" t="s">
        <v>81</v>
      </c>
      <c r="I69" s="209"/>
      <c r="J69" s="209"/>
      <c r="K69" s="13"/>
      <c r="L69" s="28">
        <v>2</v>
      </c>
      <c r="M69" s="124"/>
      <c r="N69" s="124"/>
      <c r="O69" s="49"/>
      <c r="P69" s="53"/>
      <c r="Q69" s="95"/>
      <c r="R69" s="95"/>
      <c r="S69" s="142"/>
    </row>
    <row r="70" spans="1:19">
      <c r="A70" s="13"/>
      <c r="B70" s="13"/>
      <c r="C70" s="13"/>
      <c r="D70" s="23"/>
      <c r="E70" s="13"/>
      <c r="F70" s="13"/>
      <c r="G70" s="13"/>
      <c r="H70" s="209"/>
      <c r="I70" s="209"/>
      <c r="J70" s="209"/>
      <c r="K70" s="13"/>
      <c r="L70" s="28">
        <v>3</v>
      </c>
      <c r="M70" s="124"/>
      <c r="N70" s="124"/>
      <c r="O70" s="49"/>
      <c r="P70" s="53"/>
      <c r="Q70" s="95"/>
      <c r="R70" s="95"/>
      <c r="S70" s="142"/>
    </row>
    <row r="71" spans="1:19">
      <c r="A71" s="13"/>
      <c r="B71" s="13"/>
      <c r="C71" s="13"/>
      <c r="D71" s="23"/>
      <c r="E71" s="13"/>
      <c r="F71" s="13"/>
      <c r="G71" s="13"/>
      <c r="K71" s="13"/>
      <c r="L71" s="28">
        <v>4</v>
      </c>
      <c r="M71" s="124"/>
      <c r="N71" s="124"/>
      <c r="O71" s="49"/>
      <c r="P71" s="53"/>
      <c r="Q71" s="95"/>
      <c r="R71" s="95"/>
      <c r="S71" s="142"/>
    </row>
    <row r="72" spans="1:19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5</v>
      </c>
      <c r="M72" s="124"/>
      <c r="N72" s="124"/>
      <c r="O72" s="49"/>
      <c r="P72" s="53"/>
      <c r="Q72" s="95"/>
      <c r="R72" s="95"/>
      <c r="S72" s="142"/>
    </row>
    <row r="73" spans="1:19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6</v>
      </c>
      <c r="M73" s="124"/>
      <c r="N73" s="124"/>
      <c r="O73" s="49"/>
      <c r="P73" s="53"/>
      <c r="Q73" s="95"/>
      <c r="R73" s="95"/>
      <c r="S73" s="142"/>
    </row>
    <row r="74" spans="1:19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28">
        <v>7</v>
      </c>
      <c r="M74" s="124"/>
      <c r="N74" s="124"/>
      <c r="O74" s="49"/>
      <c r="P74" s="53"/>
      <c r="Q74" s="99"/>
      <c r="R74" s="99"/>
      <c r="S74" s="142"/>
    </row>
    <row r="75" spans="1:19">
      <c r="A75" s="13"/>
      <c r="B75" s="13"/>
      <c r="C75" s="13"/>
      <c r="D75" s="23"/>
      <c r="E75" s="13"/>
      <c r="F75" s="13"/>
      <c r="G75" s="13"/>
      <c r="H75" s="13"/>
      <c r="I75" s="23"/>
      <c r="J75" s="13"/>
      <c r="K75" s="13"/>
      <c r="L75" s="28">
        <v>8</v>
      </c>
      <c r="M75" s="124"/>
      <c r="N75" s="124"/>
      <c r="O75" s="49"/>
      <c r="P75" s="53"/>
      <c r="Q75" s="97"/>
      <c r="R75" s="97"/>
      <c r="S75" s="142"/>
    </row>
    <row r="76" spans="1:19" ht="14.25" thickBot="1">
      <c r="A76" s="13"/>
      <c r="B76" s="13"/>
      <c r="C76" s="13"/>
      <c r="D76" s="23"/>
      <c r="E76" s="13"/>
      <c r="F76" s="13"/>
      <c r="G76" s="13"/>
      <c r="H76" s="13"/>
      <c r="I76" s="23"/>
      <c r="J76" s="13"/>
      <c r="K76" s="13"/>
      <c r="L76" s="29">
        <v>9</v>
      </c>
      <c r="M76" s="125"/>
      <c r="N76" s="125"/>
      <c r="O76" s="50"/>
      <c r="P76" s="126"/>
      <c r="Q76" s="96"/>
      <c r="R76" s="96"/>
      <c r="S76" s="143"/>
    </row>
    <row r="77" spans="1:19">
      <c r="H77" s="201" t="s">
        <v>31</v>
      </c>
      <c r="I77" s="202"/>
      <c r="J77" s="202"/>
      <c r="L77" s="56" t="s">
        <v>29</v>
      </c>
      <c r="M77" s="119"/>
      <c r="N77" s="119"/>
      <c r="O77" s="116"/>
      <c r="P77" s="95"/>
      <c r="Q77" s="97"/>
      <c r="R77" s="97"/>
      <c r="S77" s="141"/>
    </row>
    <row r="78" spans="1:19" ht="14.25" thickBot="1">
      <c r="H78" s="202"/>
      <c r="I78" s="202"/>
      <c r="J78" s="202"/>
      <c r="L78" s="57" t="s">
        <v>30</v>
      </c>
      <c r="M78" s="117"/>
      <c r="N78" s="117"/>
      <c r="O78" s="114"/>
      <c r="P78" s="115"/>
      <c r="Q78" s="96"/>
      <c r="R78" s="96"/>
      <c r="S78" s="143"/>
    </row>
    <row r="79" spans="1:19">
      <c r="L79" s="23"/>
      <c r="M79" s="25"/>
      <c r="N79" s="25"/>
      <c r="O79" s="23"/>
      <c r="P79" s="23"/>
    </row>
    <row r="80" spans="1:19">
      <c r="L80" s="23"/>
      <c r="M80" s="25"/>
      <c r="N80" s="25"/>
      <c r="O80" s="23"/>
      <c r="P80" s="23"/>
    </row>
    <row r="81" spans="12:16">
      <c r="L81" s="23"/>
      <c r="M81" s="25"/>
      <c r="N81" s="25"/>
      <c r="O81" s="23"/>
      <c r="P81" s="23"/>
    </row>
    <row r="82" spans="12:16">
      <c r="L82" s="23"/>
      <c r="M82" s="25"/>
      <c r="N82" s="25"/>
      <c r="O82" s="23"/>
      <c r="P82" s="23"/>
    </row>
  </sheetData>
  <sheetProtection formatCells="0"/>
  <dataConsolidate/>
  <mergeCells count="82">
    <mergeCell ref="H77:J78"/>
    <mergeCell ref="H52:J53"/>
    <mergeCell ref="H54:J55"/>
    <mergeCell ref="H62:J63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sqref="A19" xr:uid="{4B0F8447-5ED9-467A-9B6E-4C1025E96B67}">
      <formula1>"５,⑤"</formula1>
    </dataValidation>
    <dataValidation type="list" allowBlank="1" showInputMessage="1" showErrorMessage="1" prompt="右の矢印ボタンを押してリストの中から選択して下さい" sqref="F24:G24 F7:G7" xr:uid="{91C42B83-1274-47FE-B14B-3BEAA5772A38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8EB230BD-67BD-4551-B8CC-B941FF7B400A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18B44-48BD-4FCB-9F39-C9C716D7265E}">
  <sheetPr>
    <pageSetUpPr fitToPage="1"/>
  </sheetPr>
  <dimension ref="A1:S82"/>
  <sheetViews>
    <sheetView showZeros="0" workbookViewId="0">
      <selection activeCell="M10" sqref="M10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130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30" customWidth="1"/>
    <col min="10" max="10" width="10.625" style="1" customWidth="1"/>
    <col min="11" max="11" width="6.625" style="1" customWidth="1"/>
    <col min="12" max="12" width="5.875" style="130" customWidth="1"/>
    <col min="13" max="14" width="16.375" style="24" customWidth="1"/>
    <col min="15" max="15" width="5.75" style="130" customWidth="1"/>
    <col min="16" max="16" width="10.875" style="130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>
      <c r="A1" s="174" t="str">
        <f>成年男子!A1</f>
        <v>第1９回全国社会人クラブ対抗シニアバドミントン選手権大会申込書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M1" s="213" t="s">
        <v>25</v>
      </c>
      <c r="N1" s="214"/>
      <c r="O1" s="214"/>
    </row>
    <row r="2" spans="1:15" ht="14.25" thickBot="1">
      <c r="I2" s="177" t="s">
        <v>26</v>
      </c>
      <c r="J2" s="177"/>
      <c r="K2" s="177"/>
      <c r="M2" s="214"/>
      <c r="N2" s="214"/>
      <c r="O2" s="214"/>
    </row>
    <row r="3" spans="1:15" ht="27" customHeight="1" thickBot="1">
      <c r="A3" s="227"/>
      <c r="B3" s="227"/>
      <c r="C3" s="227"/>
      <c r="D3" s="227"/>
      <c r="E3" s="227"/>
      <c r="H3" s="47" t="s">
        <v>121</v>
      </c>
      <c r="I3" s="215" t="str">
        <f>成年男子!I3</f>
        <v>都道府県名入力</v>
      </c>
      <c r="J3" s="216"/>
      <c r="K3" s="217"/>
      <c r="L3" s="6"/>
      <c r="M3" s="42" t="s">
        <v>19</v>
      </c>
    </row>
    <row r="5" spans="1:15" ht="29.25" customHeight="1">
      <c r="A5" s="155" t="s">
        <v>1</v>
      </c>
      <c r="B5" s="156"/>
      <c r="C5" s="218" t="str">
        <f>N48</f>
        <v>年代別混合団体戦B（45歳以上の合算300歳）</v>
      </c>
      <c r="D5" s="219"/>
      <c r="E5" s="219"/>
      <c r="F5" s="219"/>
      <c r="G5" s="219"/>
      <c r="H5" s="219"/>
      <c r="I5" s="219"/>
      <c r="J5" s="219"/>
      <c r="K5" s="220"/>
      <c r="M5" s="43" t="s">
        <v>61</v>
      </c>
    </row>
    <row r="6" spans="1:15" ht="29.25" customHeight="1">
      <c r="A6" s="166" t="s">
        <v>2</v>
      </c>
      <c r="B6" s="167"/>
      <c r="C6" s="221">
        <f>P48</f>
        <v>0</v>
      </c>
      <c r="D6" s="222"/>
      <c r="E6" s="222"/>
      <c r="F6" s="222"/>
      <c r="G6" s="222"/>
      <c r="H6" s="222"/>
      <c r="I6" s="222"/>
      <c r="J6" s="222"/>
      <c r="K6" s="223"/>
      <c r="M6" s="111"/>
    </row>
    <row r="7" spans="1:15" ht="29.25" customHeight="1">
      <c r="A7" s="160" t="s">
        <v>27</v>
      </c>
      <c r="B7" s="160"/>
      <c r="C7" s="161">
        <f>M62</f>
        <v>0</v>
      </c>
      <c r="D7" s="161"/>
      <c r="E7" s="161"/>
      <c r="F7" s="162" t="s">
        <v>28</v>
      </c>
      <c r="G7" s="162"/>
      <c r="H7" s="163">
        <f>M63</f>
        <v>0</v>
      </c>
      <c r="I7" s="164"/>
      <c r="J7" s="164"/>
      <c r="K7" s="165"/>
      <c r="M7" s="98"/>
    </row>
    <row r="8" spans="1:15" ht="24" customHeight="1">
      <c r="A8" s="19" t="s">
        <v>50</v>
      </c>
      <c r="B8" s="182" t="s">
        <v>9</v>
      </c>
      <c r="C8" s="183"/>
      <c r="D8" s="183"/>
      <c r="E8" s="183"/>
      <c r="F8" s="184"/>
      <c r="G8" s="20" t="s">
        <v>50</v>
      </c>
      <c r="H8" s="185" t="s">
        <v>9</v>
      </c>
      <c r="I8" s="185"/>
      <c r="J8" s="185"/>
      <c r="K8" s="186"/>
      <c r="M8" s="55"/>
    </row>
    <row r="9" spans="1:15" ht="14.85" customHeight="1">
      <c r="A9" s="187">
        <v>1</v>
      </c>
      <c r="B9" s="189">
        <f>N53</f>
        <v>0</v>
      </c>
      <c r="C9" s="190"/>
      <c r="D9" s="15" t="s">
        <v>7</v>
      </c>
      <c r="E9" s="16" t="s">
        <v>4</v>
      </c>
      <c r="F9" s="16" t="s">
        <v>5</v>
      </c>
      <c r="G9" s="181">
        <v>6</v>
      </c>
      <c r="H9" s="127">
        <f>N58</f>
        <v>0</v>
      </c>
      <c r="I9" s="15" t="s">
        <v>7</v>
      </c>
      <c r="J9" s="15" t="s">
        <v>4</v>
      </c>
      <c r="K9" s="15" t="s">
        <v>5</v>
      </c>
      <c r="M9" s="98"/>
    </row>
    <row r="10" spans="1:15" ht="24.95" customHeight="1">
      <c r="A10" s="188"/>
      <c r="B10" s="172">
        <f>M53</f>
        <v>0</v>
      </c>
      <c r="C10" s="173"/>
      <c r="D10" s="20">
        <f>O53</f>
        <v>0</v>
      </c>
      <c r="E10" s="35">
        <f>P53</f>
        <v>0</v>
      </c>
      <c r="F10" s="17" t="str">
        <f>IF(P53="","",DATEDIF(P53,$C$52,"Y")&amp;"歳")</f>
        <v/>
      </c>
      <c r="G10" s="181"/>
      <c r="H10" s="128">
        <f>M58</f>
        <v>0</v>
      </c>
      <c r="I10" s="20">
        <f>O58</f>
        <v>0</v>
      </c>
      <c r="J10" s="34">
        <f>P58</f>
        <v>0</v>
      </c>
      <c r="K10" s="18" t="str">
        <f>IF(P58="","",DATEDIF(P58,$C$52,"Y")&amp;"歳")</f>
        <v/>
      </c>
      <c r="M10" s="98"/>
    </row>
    <row r="11" spans="1:15" ht="11.25" customHeight="1">
      <c r="A11" s="191">
        <v>2</v>
      </c>
      <c r="B11" s="189">
        <f>N54</f>
        <v>0</v>
      </c>
      <c r="C11" s="190"/>
      <c r="D11" s="15" t="s">
        <v>7</v>
      </c>
      <c r="E11" s="16" t="s">
        <v>4</v>
      </c>
      <c r="F11" s="16" t="s">
        <v>5</v>
      </c>
      <c r="G11" s="170">
        <v>7</v>
      </c>
      <c r="H11" s="127">
        <f>N59</f>
        <v>0</v>
      </c>
      <c r="I11" s="15" t="s">
        <v>7</v>
      </c>
      <c r="J11" s="15" t="s">
        <v>4</v>
      </c>
      <c r="K11" s="15" t="s">
        <v>5</v>
      </c>
      <c r="M11" s="98"/>
    </row>
    <row r="12" spans="1:15" ht="28.5" customHeight="1">
      <c r="A12" s="191"/>
      <c r="B12" s="172">
        <f>M54</f>
        <v>0</v>
      </c>
      <c r="C12" s="173"/>
      <c r="D12" s="20">
        <f>O54</f>
        <v>0</v>
      </c>
      <c r="E12" s="33">
        <f>P54</f>
        <v>0</v>
      </c>
      <c r="F12" s="17" t="str">
        <f>IF(P54="","",DATEDIF(P54,$C$52,"Y")&amp;"歳")</f>
        <v/>
      </c>
      <c r="G12" s="171"/>
      <c r="H12" s="128">
        <f>M59</f>
        <v>0</v>
      </c>
      <c r="I12" s="20">
        <f>O59</f>
        <v>0</v>
      </c>
      <c r="J12" s="34">
        <f>P59</f>
        <v>0</v>
      </c>
      <c r="K12" s="18" t="str">
        <f>IF(P59="","",DATEDIF(P59,$C$52,"Y")&amp;"歳")</f>
        <v/>
      </c>
      <c r="M12" s="98"/>
    </row>
    <row r="13" spans="1:15" ht="11.25" customHeight="1">
      <c r="A13" s="187">
        <v>3</v>
      </c>
      <c r="B13" s="189">
        <f>N55</f>
        <v>0</v>
      </c>
      <c r="C13" s="190"/>
      <c r="D13" s="15" t="s">
        <v>7</v>
      </c>
      <c r="E13" s="16" t="s">
        <v>4</v>
      </c>
      <c r="F13" s="16" t="s">
        <v>5</v>
      </c>
      <c r="G13" s="181">
        <v>8</v>
      </c>
      <c r="H13" s="127">
        <f>N60</f>
        <v>0</v>
      </c>
      <c r="I13" s="15" t="s">
        <v>7</v>
      </c>
      <c r="J13" s="15" t="s">
        <v>4</v>
      </c>
      <c r="K13" s="15" t="s">
        <v>5</v>
      </c>
      <c r="M13" s="98"/>
    </row>
    <row r="14" spans="1:15" ht="28.5" customHeight="1">
      <c r="A14" s="188"/>
      <c r="B14" s="172">
        <f>M55</f>
        <v>0</v>
      </c>
      <c r="C14" s="173"/>
      <c r="D14" s="20">
        <f>O55</f>
        <v>0</v>
      </c>
      <c r="E14" s="33">
        <f>P55</f>
        <v>0</v>
      </c>
      <c r="F14" s="17" t="str">
        <f>IF(P55="","",DATEDIF(P55,$C$52,"Y")&amp;"歳")</f>
        <v/>
      </c>
      <c r="G14" s="181"/>
      <c r="H14" s="128">
        <f>M60</f>
        <v>0</v>
      </c>
      <c r="I14" s="20">
        <f>O60</f>
        <v>0</v>
      </c>
      <c r="J14" s="34">
        <f>P60</f>
        <v>0</v>
      </c>
      <c r="K14" s="18" t="str">
        <f>IF(P60="","",DATEDIF(P60,$C$52,"Y")&amp;"歳")</f>
        <v/>
      </c>
      <c r="M14" s="98"/>
    </row>
    <row r="15" spans="1:15" ht="11.25" customHeight="1">
      <c r="A15" s="191">
        <v>4</v>
      </c>
      <c r="B15" s="189">
        <f>N56</f>
        <v>0</v>
      </c>
      <c r="C15" s="190"/>
      <c r="D15" s="15" t="s">
        <v>7</v>
      </c>
      <c r="E15" s="16" t="s">
        <v>4</v>
      </c>
      <c r="F15" s="16" t="s">
        <v>5</v>
      </c>
      <c r="G15" s="170">
        <v>9</v>
      </c>
      <c r="H15" s="127">
        <f>N61</f>
        <v>0</v>
      </c>
      <c r="I15" s="15" t="s">
        <v>7</v>
      </c>
      <c r="J15" s="15" t="s">
        <v>4</v>
      </c>
      <c r="K15" s="15" t="s">
        <v>5</v>
      </c>
      <c r="M15" s="98"/>
    </row>
    <row r="16" spans="1:15" ht="28.5" customHeight="1">
      <c r="A16" s="188"/>
      <c r="B16" s="172">
        <f>M56</f>
        <v>0</v>
      </c>
      <c r="C16" s="173"/>
      <c r="D16" s="20">
        <f>O56</f>
        <v>0</v>
      </c>
      <c r="E16" s="33">
        <f>P56</f>
        <v>0</v>
      </c>
      <c r="F16" s="17" t="str">
        <f>IF(P56="","",DATEDIF(P56,$C$52,"Y")&amp;"歳")</f>
        <v/>
      </c>
      <c r="G16" s="171"/>
      <c r="H16" s="128">
        <f>M61</f>
        <v>0</v>
      </c>
      <c r="I16" s="20">
        <f>O61</f>
        <v>0</v>
      </c>
      <c r="J16" s="34">
        <f>P61</f>
        <v>0</v>
      </c>
      <c r="K16" s="18" t="str">
        <f>IF(P61="","",DATEDIF(P61,$C$52,"Y")&amp;"歳")</f>
        <v/>
      </c>
    </row>
    <row r="17" spans="1:17" ht="11.25" customHeight="1">
      <c r="A17" s="170">
        <v>5</v>
      </c>
      <c r="B17" s="189">
        <f>N57</f>
        <v>0</v>
      </c>
      <c r="C17" s="192"/>
      <c r="D17" s="15" t="s">
        <v>7</v>
      </c>
      <c r="E17" s="16" t="s">
        <v>4</v>
      </c>
      <c r="F17" s="16" t="s">
        <v>5</v>
      </c>
      <c r="G17" s="194"/>
      <c r="H17" s="195"/>
      <c r="I17" s="195"/>
      <c r="J17" s="195"/>
      <c r="K17" s="196"/>
    </row>
    <row r="18" spans="1:17" ht="28.5" customHeight="1">
      <c r="A18" s="171"/>
      <c r="B18" s="172">
        <f>M57</f>
        <v>0</v>
      </c>
      <c r="C18" s="193"/>
      <c r="D18" s="20">
        <f>O57</f>
        <v>0</v>
      </c>
      <c r="E18" s="33">
        <f>P57</f>
        <v>0</v>
      </c>
      <c r="F18" s="17" t="str">
        <f>IF(P57="","",DATEDIF(P57,$C$52,"Y")&amp;"歳")</f>
        <v/>
      </c>
      <c r="G18" s="197"/>
      <c r="H18" s="198"/>
      <c r="I18" s="198"/>
      <c r="J18" s="198"/>
      <c r="K18" s="199"/>
    </row>
    <row r="19" spans="1:17" ht="13.5" customHeight="1">
      <c r="A19" s="100"/>
      <c r="B19" s="101"/>
      <c r="C19" s="101"/>
      <c r="D19" s="129"/>
      <c r="E19" s="102"/>
      <c r="F19" s="103"/>
      <c r="G19" s="104"/>
      <c r="H19" s="105"/>
      <c r="I19" s="105"/>
      <c r="J19" s="105"/>
      <c r="K19" s="105"/>
    </row>
    <row r="20" spans="1:17" ht="13.5" customHeight="1">
      <c r="A20" s="227"/>
      <c r="B20" s="227"/>
      <c r="C20" s="227"/>
      <c r="D20" s="227"/>
      <c r="E20" s="227"/>
      <c r="F20" s="103"/>
      <c r="G20" s="104"/>
      <c r="H20" s="105"/>
      <c r="I20" s="105"/>
      <c r="J20" s="105"/>
      <c r="K20" s="105"/>
    </row>
    <row r="21" spans="1:17" s="24" customFormat="1" ht="13.5" customHeight="1">
      <c r="A21" s="228"/>
      <c r="B21" s="228"/>
      <c r="C21" s="228"/>
      <c r="D21" s="228"/>
      <c r="E21" s="228"/>
      <c r="F21" s="1"/>
      <c r="G21" s="1"/>
      <c r="H21" s="1"/>
      <c r="I21" s="130"/>
      <c r="J21" s="1"/>
      <c r="K21" s="1"/>
      <c r="L21" s="130"/>
      <c r="O21" s="130"/>
      <c r="P21" s="130"/>
      <c r="Q21" s="1"/>
    </row>
    <row r="22" spans="1:17" s="24" customFormat="1" ht="29.25" customHeight="1">
      <c r="A22" s="155" t="s">
        <v>1</v>
      </c>
      <c r="B22" s="156"/>
      <c r="C22" s="218" t="str">
        <f>N65</f>
        <v>年代別混合団体戦B（45歳以上の合算300歳）</v>
      </c>
      <c r="D22" s="219"/>
      <c r="E22" s="219"/>
      <c r="F22" s="219"/>
      <c r="G22" s="219"/>
      <c r="H22" s="219"/>
      <c r="I22" s="219"/>
      <c r="J22" s="219"/>
      <c r="K22" s="220"/>
      <c r="L22" s="130"/>
      <c r="O22" s="130"/>
      <c r="P22" s="130"/>
      <c r="Q22" s="1"/>
    </row>
    <row r="23" spans="1:17" s="24" customFormat="1" ht="29.25" customHeight="1">
      <c r="A23" s="166" t="s">
        <v>2</v>
      </c>
      <c r="B23" s="167"/>
      <c r="C23" s="221">
        <f>P65</f>
        <v>0</v>
      </c>
      <c r="D23" s="221"/>
      <c r="E23" s="221"/>
      <c r="F23" s="221"/>
      <c r="G23" s="221"/>
      <c r="H23" s="221"/>
      <c r="I23" s="221"/>
      <c r="J23" s="221"/>
      <c r="K23" s="224"/>
      <c r="L23" s="130"/>
      <c r="O23" s="130"/>
      <c r="P23" s="130"/>
      <c r="Q23" s="1"/>
    </row>
    <row r="24" spans="1:17" s="24" customFormat="1" ht="29.25" customHeight="1">
      <c r="A24" s="160" t="s">
        <v>27</v>
      </c>
      <c r="B24" s="160"/>
      <c r="C24" s="161">
        <f>M77</f>
        <v>0</v>
      </c>
      <c r="D24" s="161"/>
      <c r="E24" s="161"/>
      <c r="F24" s="162" t="s">
        <v>28</v>
      </c>
      <c r="G24" s="162"/>
      <c r="H24" s="163">
        <f>M78</f>
        <v>0</v>
      </c>
      <c r="I24" s="164"/>
      <c r="J24" s="164"/>
      <c r="K24" s="165"/>
      <c r="L24" s="130"/>
      <c r="O24" s="130"/>
      <c r="P24" s="130"/>
      <c r="Q24" s="1"/>
    </row>
    <row r="25" spans="1:17" s="24" customFormat="1" ht="14.85" customHeight="1">
      <c r="A25" s="187">
        <v>1</v>
      </c>
      <c r="B25" s="189">
        <f>N68</f>
        <v>0</v>
      </c>
      <c r="C25" s="190"/>
      <c r="D25" s="15" t="s">
        <v>7</v>
      </c>
      <c r="E25" s="16" t="s">
        <v>4</v>
      </c>
      <c r="F25" s="16" t="s">
        <v>5</v>
      </c>
      <c r="G25" s="181">
        <v>6</v>
      </c>
      <c r="H25" s="127">
        <f>N73</f>
        <v>0</v>
      </c>
      <c r="I25" s="15" t="s">
        <v>7</v>
      </c>
      <c r="J25" s="15" t="s">
        <v>4</v>
      </c>
      <c r="K25" s="15" t="s">
        <v>5</v>
      </c>
      <c r="L25" s="130"/>
      <c r="O25" s="130"/>
      <c r="P25" s="130"/>
      <c r="Q25" s="1"/>
    </row>
    <row r="26" spans="1:17" s="24" customFormat="1" ht="24.95" customHeight="1">
      <c r="A26" s="188"/>
      <c r="B26" s="172">
        <f>M68</f>
        <v>0</v>
      </c>
      <c r="C26" s="173"/>
      <c r="D26" s="20">
        <f>O68</f>
        <v>0</v>
      </c>
      <c r="E26" s="33">
        <f>P68</f>
        <v>0</v>
      </c>
      <c r="F26" s="17" t="str">
        <f>IF(P68="","",DATEDIF(P68,$C$52,"Y")&amp;"歳")</f>
        <v/>
      </c>
      <c r="G26" s="181"/>
      <c r="H26" s="128">
        <f>M73</f>
        <v>0</v>
      </c>
      <c r="I26" s="20">
        <f>O73</f>
        <v>0</v>
      </c>
      <c r="J26" s="34">
        <f>P73</f>
        <v>0</v>
      </c>
      <c r="K26" s="18" t="str">
        <f>IF(P73="","",DATEDIF(P73,$C$52,"Y")&amp;"歳")</f>
        <v/>
      </c>
      <c r="L26" s="130"/>
      <c r="O26" s="130"/>
      <c r="P26" s="130"/>
      <c r="Q26" s="1"/>
    </row>
    <row r="27" spans="1:17" s="24" customFormat="1" ht="11.25" customHeight="1">
      <c r="A27" s="191">
        <v>2</v>
      </c>
      <c r="B27" s="189">
        <f>N69</f>
        <v>0</v>
      </c>
      <c r="C27" s="190"/>
      <c r="D27" s="15" t="s">
        <v>7</v>
      </c>
      <c r="E27" s="16" t="s">
        <v>4</v>
      </c>
      <c r="F27" s="16" t="s">
        <v>5</v>
      </c>
      <c r="G27" s="170">
        <v>7</v>
      </c>
      <c r="H27" s="127">
        <f>N74</f>
        <v>0</v>
      </c>
      <c r="I27" s="15" t="s">
        <v>7</v>
      </c>
      <c r="J27" s="15" t="s">
        <v>4</v>
      </c>
      <c r="K27" s="15" t="s">
        <v>5</v>
      </c>
      <c r="L27" s="130"/>
      <c r="O27" s="130"/>
      <c r="P27" s="130"/>
      <c r="Q27" s="1"/>
    </row>
    <row r="28" spans="1:17" s="24" customFormat="1" ht="28.5" customHeight="1">
      <c r="A28" s="191"/>
      <c r="B28" s="172">
        <f>M69</f>
        <v>0</v>
      </c>
      <c r="C28" s="173"/>
      <c r="D28" s="20">
        <f>O69</f>
        <v>0</v>
      </c>
      <c r="E28" s="33">
        <f>P69</f>
        <v>0</v>
      </c>
      <c r="F28" s="17" t="str">
        <f>IF(P69="","",DATEDIF(P69,$C$52,"Y")&amp;"歳")</f>
        <v/>
      </c>
      <c r="G28" s="171"/>
      <c r="H28" s="128">
        <f>M74</f>
        <v>0</v>
      </c>
      <c r="I28" s="20">
        <f>O74</f>
        <v>0</v>
      </c>
      <c r="J28" s="34">
        <f>P74</f>
        <v>0</v>
      </c>
      <c r="K28" s="18" t="str">
        <f>IF(P74="","",DATEDIF(P74,$C$52,"Y")&amp;"歳")</f>
        <v/>
      </c>
      <c r="L28" s="130"/>
      <c r="O28" s="130"/>
      <c r="P28" s="130"/>
      <c r="Q28" s="1"/>
    </row>
    <row r="29" spans="1:17" s="24" customFormat="1" ht="11.25" customHeight="1">
      <c r="A29" s="187">
        <v>3</v>
      </c>
      <c r="B29" s="189">
        <f>N70</f>
        <v>0</v>
      </c>
      <c r="C29" s="190"/>
      <c r="D29" s="15" t="s">
        <v>7</v>
      </c>
      <c r="E29" s="16" t="s">
        <v>4</v>
      </c>
      <c r="F29" s="16" t="s">
        <v>5</v>
      </c>
      <c r="G29" s="181">
        <v>8</v>
      </c>
      <c r="H29" s="127">
        <f>N75</f>
        <v>0</v>
      </c>
      <c r="I29" s="15" t="s">
        <v>7</v>
      </c>
      <c r="J29" s="15" t="s">
        <v>4</v>
      </c>
      <c r="K29" s="15" t="s">
        <v>5</v>
      </c>
      <c r="L29" s="130"/>
      <c r="O29" s="130"/>
      <c r="P29" s="130"/>
      <c r="Q29" s="1"/>
    </row>
    <row r="30" spans="1:17" s="24" customFormat="1" ht="28.5" customHeight="1">
      <c r="A30" s="188"/>
      <c r="B30" s="172">
        <f>M70</f>
        <v>0</v>
      </c>
      <c r="C30" s="173"/>
      <c r="D30" s="20">
        <f>O70</f>
        <v>0</v>
      </c>
      <c r="E30" s="33">
        <f>P70</f>
        <v>0</v>
      </c>
      <c r="F30" s="17" t="str">
        <f>IF(P70="","",DATEDIF(P70,C52,"Y")&amp;"歳")</f>
        <v/>
      </c>
      <c r="G30" s="181"/>
      <c r="H30" s="128">
        <f>M75</f>
        <v>0</v>
      </c>
      <c r="I30" s="20">
        <f>O75</f>
        <v>0</v>
      </c>
      <c r="J30" s="34">
        <f>P75</f>
        <v>0</v>
      </c>
      <c r="K30" s="18" t="str">
        <f>IF(P75="","",DATEDIF(P75,$C$52,"Y")&amp;"歳")</f>
        <v/>
      </c>
      <c r="L30" s="130"/>
      <c r="O30" s="130"/>
      <c r="P30" s="130"/>
      <c r="Q30" s="1"/>
    </row>
    <row r="31" spans="1:17" s="24" customFormat="1" ht="11.25" customHeight="1">
      <c r="A31" s="191">
        <v>4</v>
      </c>
      <c r="B31" s="189">
        <f>N71</f>
        <v>0</v>
      </c>
      <c r="C31" s="190"/>
      <c r="D31" s="15" t="s">
        <v>7</v>
      </c>
      <c r="E31" s="16" t="s">
        <v>4</v>
      </c>
      <c r="F31" s="16" t="s">
        <v>5</v>
      </c>
      <c r="G31" s="170">
        <v>9</v>
      </c>
      <c r="H31" s="127">
        <f>N76</f>
        <v>0</v>
      </c>
      <c r="I31" s="15" t="s">
        <v>7</v>
      </c>
      <c r="J31" s="15" t="s">
        <v>4</v>
      </c>
      <c r="K31" s="15" t="s">
        <v>5</v>
      </c>
      <c r="L31" s="130"/>
      <c r="O31" s="130"/>
      <c r="P31" s="130"/>
      <c r="Q31" s="1"/>
    </row>
    <row r="32" spans="1:17" s="24" customFormat="1" ht="28.5" customHeight="1">
      <c r="A32" s="188"/>
      <c r="B32" s="172">
        <f>M71</f>
        <v>0</v>
      </c>
      <c r="C32" s="173"/>
      <c r="D32" s="20">
        <f>O71</f>
        <v>0</v>
      </c>
      <c r="E32" s="33">
        <f>P71</f>
        <v>0</v>
      </c>
      <c r="F32" s="17" t="str">
        <f>IF(P71="","",DATEDIF(P71,$C$52,"Y")&amp;"歳")</f>
        <v/>
      </c>
      <c r="G32" s="171"/>
      <c r="H32" s="128">
        <f>M76</f>
        <v>0</v>
      </c>
      <c r="I32" s="20">
        <f>O76</f>
        <v>0</v>
      </c>
      <c r="J32" s="34">
        <f>P76</f>
        <v>0</v>
      </c>
      <c r="K32" s="18" t="str">
        <f>IF(P76="","",DATEDIF(P76,$C$52,"Y")&amp;"歳")</f>
        <v/>
      </c>
      <c r="L32" s="130"/>
      <c r="O32" s="130"/>
      <c r="P32" s="130"/>
      <c r="Q32" s="1"/>
    </row>
    <row r="33" spans="1:17" ht="11.25" customHeight="1">
      <c r="A33" s="170">
        <v>5</v>
      </c>
      <c r="B33" s="189">
        <f>N72</f>
        <v>0</v>
      </c>
      <c r="C33" s="190"/>
      <c r="D33" s="15" t="s">
        <v>7</v>
      </c>
      <c r="E33" s="16" t="s">
        <v>4</v>
      </c>
      <c r="F33" s="16" t="s">
        <v>5</v>
      </c>
      <c r="G33" s="194"/>
      <c r="H33" s="195"/>
      <c r="I33" s="195"/>
      <c r="J33" s="195"/>
      <c r="K33" s="196"/>
    </row>
    <row r="34" spans="1:17" ht="28.5" customHeight="1">
      <c r="A34" s="171"/>
      <c r="B34" s="172">
        <f>M72</f>
        <v>0</v>
      </c>
      <c r="C34" s="173"/>
      <c r="D34" s="20">
        <f>O72</f>
        <v>0</v>
      </c>
      <c r="E34" s="33">
        <f>P72</f>
        <v>0</v>
      </c>
      <c r="F34" s="11" t="str">
        <f>IF(P72="","",DATEDIF(P72,$C$52,"Y")&amp;"歳")</f>
        <v/>
      </c>
      <c r="G34" s="197"/>
      <c r="H34" s="198"/>
      <c r="I34" s="198"/>
      <c r="J34" s="198"/>
      <c r="K34" s="199"/>
    </row>
    <row r="36" spans="1:17">
      <c r="M36" s="206" t="s">
        <v>48</v>
      </c>
    </row>
    <row r="37" spans="1:17" ht="15.75" customHeight="1">
      <c r="A37" s="21" t="s">
        <v>3</v>
      </c>
      <c r="B37" s="14"/>
      <c r="M37" s="206"/>
    </row>
    <row r="38" spans="1:17" ht="9" customHeight="1">
      <c r="A38" s="4"/>
    </row>
    <row r="39" spans="1:17" ht="15.75" customHeight="1">
      <c r="A39" s="225" t="str">
        <f>成年男子!A39</f>
        <v>2019/1/*</v>
      </c>
      <c r="B39" s="225"/>
      <c r="C39" s="225"/>
      <c r="M39" s="203" t="s">
        <v>49</v>
      </c>
    </row>
    <row r="40" spans="1:17">
      <c r="M40" s="204"/>
    </row>
    <row r="41" spans="1:17" ht="17.25" customHeight="1">
      <c r="C41" s="226" t="str">
        <f>成年男子!C41&amp;成年男子!D41</f>
        <v>都道府県名入力社会人クラブバドミントン連盟</v>
      </c>
      <c r="D41" s="226"/>
      <c r="E41" s="226"/>
      <c r="F41" s="226"/>
      <c r="G41" s="226"/>
      <c r="H41" s="2"/>
      <c r="I41" s="2"/>
      <c r="M41" s="204"/>
      <c r="O41" s="201" t="s">
        <v>57</v>
      </c>
      <c r="P41" s="202"/>
      <c r="Q41" s="202"/>
    </row>
    <row r="42" spans="1:17" ht="17.25" customHeight="1">
      <c r="H42" s="207" t="str">
        <f>成年男子!H42</f>
        <v>会　　長　　</v>
      </c>
      <c r="I42" s="207"/>
      <c r="J42" s="106" t="s">
        <v>52</v>
      </c>
      <c r="K42" s="3"/>
      <c r="O42" s="202"/>
      <c r="P42" s="202"/>
      <c r="Q42" s="202"/>
    </row>
    <row r="43" spans="1:17">
      <c r="M43" s="46" t="s">
        <v>54</v>
      </c>
      <c r="N43" s="131"/>
    </row>
    <row r="44" spans="1:17" ht="18.75" customHeight="1">
      <c r="C44" s="22" t="s">
        <v>13</v>
      </c>
      <c r="D44" s="22" t="s">
        <v>51</v>
      </c>
      <c r="E44" s="207">
        <f>成年男子!E44</f>
        <v>0</v>
      </c>
      <c r="F44" s="207"/>
      <c r="G44" s="207"/>
      <c r="I44" s="12"/>
      <c r="M44" s="200" t="s">
        <v>20</v>
      </c>
      <c r="N44" s="200"/>
      <c r="O44" s="200"/>
      <c r="P44" s="200"/>
    </row>
    <row r="45" spans="1:17" ht="7.5" customHeight="1">
      <c r="C45" s="5"/>
      <c r="D45" s="10"/>
      <c r="E45" s="5"/>
      <c r="F45" s="5"/>
      <c r="G45" s="5"/>
      <c r="I45" s="6"/>
      <c r="M45" s="200"/>
      <c r="N45" s="200"/>
      <c r="O45" s="200"/>
      <c r="P45" s="200"/>
    </row>
    <row r="46" spans="1:17" ht="18.75" customHeight="1">
      <c r="C46" s="22" t="s">
        <v>24</v>
      </c>
      <c r="D46" s="22" t="s">
        <v>51</v>
      </c>
      <c r="E46" s="207" t="str">
        <f>成年男子!E46</f>
        <v xml:space="preserve">〒 </v>
      </c>
      <c r="F46" s="207"/>
      <c r="G46" s="207"/>
      <c r="H46" s="207"/>
      <c r="I46" s="207"/>
      <c r="J46" s="207"/>
      <c r="M46" s="200"/>
      <c r="N46" s="200"/>
      <c r="O46" s="200"/>
      <c r="P46" s="200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23</v>
      </c>
      <c r="D48" s="22" t="s">
        <v>51</v>
      </c>
      <c r="E48" s="207">
        <f>成年男子!E48</f>
        <v>0</v>
      </c>
      <c r="F48" s="207"/>
      <c r="G48" s="207"/>
      <c r="I48" s="1"/>
      <c r="M48" s="32" t="s">
        <v>11</v>
      </c>
      <c r="N48" s="109" t="s">
        <v>100</v>
      </c>
      <c r="O48" s="107" t="s">
        <v>2</v>
      </c>
      <c r="P48" s="153"/>
      <c r="Q48" s="154"/>
    </row>
    <row r="49" spans="1:19">
      <c r="H49" s="135"/>
      <c r="I49" s="136"/>
      <c r="J49" s="136"/>
    </row>
    <row r="50" spans="1:19">
      <c r="H50" s="136"/>
      <c r="I50" s="136"/>
      <c r="J50" s="136"/>
      <c r="M50" s="110" t="s">
        <v>16</v>
      </c>
      <c r="O50" s="23"/>
      <c r="P50" s="41" t="s">
        <v>18</v>
      </c>
    </row>
    <row r="51" spans="1:19" ht="14.25" thickBot="1">
      <c r="C51" s="36" t="s">
        <v>22</v>
      </c>
      <c r="D51" s="8"/>
      <c r="L51" s="23" t="s">
        <v>14</v>
      </c>
      <c r="M51" s="40" t="s">
        <v>15</v>
      </c>
      <c r="N51" s="40" t="s">
        <v>17</v>
      </c>
      <c r="O51" s="40" t="s">
        <v>8</v>
      </c>
      <c r="P51" s="39" t="s">
        <v>0</v>
      </c>
      <c r="Q51" s="144" t="s">
        <v>79</v>
      </c>
      <c r="R51" s="38" t="s">
        <v>78</v>
      </c>
      <c r="S51" s="38" t="s">
        <v>80</v>
      </c>
    </row>
    <row r="52" spans="1:19" ht="14.25" thickBot="1">
      <c r="C52" s="37">
        <v>43191</v>
      </c>
      <c r="D52" s="7"/>
      <c r="H52" s="209" t="s">
        <v>60</v>
      </c>
      <c r="I52" s="209"/>
      <c r="J52" s="209"/>
      <c r="L52" s="27"/>
      <c r="M52" s="30" t="s">
        <v>10</v>
      </c>
      <c r="N52" s="30" t="s">
        <v>6</v>
      </c>
      <c r="O52" s="30" t="s">
        <v>7</v>
      </c>
      <c r="P52" s="31" t="s">
        <v>4</v>
      </c>
      <c r="Q52" s="94" t="s">
        <v>47</v>
      </c>
      <c r="R52" s="94" t="s">
        <v>59</v>
      </c>
      <c r="S52" s="94" t="s">
        <v>77</v>
      </c>
    </row>
    <row r="53" spans="1:19">
      <c r="A53" s="13"/>
      <c r="B53" s="13"/>
      <c r="C53" s="13"/>
      <c r="D53" s="23"/>
      <c r="E53" s="13"/>
      <c r="F53" s="138"/>
      <c r="G53" s="138"/>
      <c r="H53" s="209"/>
      <c r="I53" s="209"/>
      <c r="J53" s="209"/>
      <c r="K53" s="13"/>
      <c r="L53" s="28">
        <v>1</v>
      </c>
      <c r="M53" s="124"/>
      <c r="N53" s="124"/>
      <c r="O53" s="49"/>
      <c r="P53" s="53"/>
      <c r="Q53" s="95"/>
      <c r="R53" s="95"/>
      <c r="S53" s="141"/>
    </row>
    <row r="54" spans="1:19">
      <c r="A54" s="13"/>
      <c r="B54" s="13"/>
      <c r="C54" s="13"/>
      <c r="D54" s="23"/>
      <c r="E54" s="13"/>
      <c r="F54" s="138"/>
      <c r="G54" s="138"/>
      <c r="H54" s="209" t="s">
        <v>81</v>
      </c>
      <c r="I54" s="209"/>
      <c r="J54" s="209"/>
      <c r="K54" s="13"/>
      <c r="L54" s="28">
        <v>2</v>
      </c>
      <c r="M54" s="124"/>
      <c r="N54" s="124"/>
      <c r="O54" s="49"/>
      <c r="P54" s="53"/>
      <c r="Q54" s="95"/>
      <c r="R54" s="95"/>
      <c r="S54" s="142"/>
    </row>
    <row r="55" spans="1:19">
      <c r="A55" s="13"/>
      <c r="B55" s="13"/>
      <c r="C55" s="13"/>
      <c r="D55" s="23"/>
      <c r="E55" s="13"/>
      <c r="F55" s="138"/>
      <c r="G55" s="138"/>
      <c r="H55" s="209"/>
      <c r="I55" s="209"/>
      <c r="J55" s="209"/>
      <c r="K55" s="13"/>
      <c r="L55" s="28">
        <v>3</v>
      </c>
      <c r="M55" s="124"/>
      <c r="N55" s="124"/>
      <c r="O55" s="49"/>
      <c r="P55" s="53"/>
      <c r="Q55" s="95"/>
      <c r="R55" s="95"/>
      <c r="S55" s="142"/>
    </row>
    <row r="56" spans="1:19">
      <c r="A56" s="13"/>
      <c r="B56" s="13"/>
      <c r="C56" s="13"/>
      <c r="D56" s="23"/>
      <c r="E56" s="13"/>
      <c r="F56" s="138"/>
      <c r="G56" s="138"/>
      <c r="H56" s="138"/>
      <c r="I56" s="138"/>
      <c r="J56" s="138"/>
      <c r="K56" s="13"/>
      <c r="L56" s="28">
        <v>4</v>
      </c>
      <c r="M56" s="124"/>
      <c r="N56" s="124"/>
      <c r="O56" s="49"/>
      <c r="P56" s="53"/>
      <c r="Q56" s="95"/>
      <c r="R56" s="95"/>
      <c r="S56" s="142"/>
    </row>
    <row r="57" spans="1:19">
      <c r="A57" s="13"/>
      <c r="B57" s="13"/>
      <c r="C57" s="13"/>
      <c r="D57" s="23"/>
      <c r="E57" s="13"/>
      <c r="F57" s="137"/>
      <c r="G57" s="137"/>
      <c r="H57" s="137"/>
      <c r="I57" s="137"/>
      <c r="J57" s="137"/>
      <c r="K57" s="13"/>
      <c r="L57" s="28">
        <v>5</v>
      </c>
      <c r="M57" s="124"/>
      <c r="N57" s="124"/>
      <c r="O57" s="49"/>
      <c r="P57" s="53"/>
      <c r="Q57" s="95"/>
      <c r="R57" s="95"/>
      <c r="S57" s="142"/>
    </row>
    <row r="58" spans="1:19">
      <c r="A58" s="13"/>
      <c r="B58" s="13"/>
      <c r="C58" s="13"/>
      <c r="D58" s="23"/>
      <c r="E58" s="13"/>
      <c r="F58" s="138"/>
      <c r="G58" s="138"/>
      <c r="H58" s="138"/>
      <c r="I58" s="138"/>
      <c r="J58" s="138"/>
      <c r="K58" s="13"/>
      <c r="L58" s="28">
        <v>6</v>
      </c>
      <c r="M58" s="124"/>
      <c r="N58" s="124"/>
      <c r="O58" s="49"/>
      <c r="P58" s="53"/>
      <c r="Q58" s="95"/>
      <c r="R58" s="95"/>
      <c r="S58" s="142"/>
    </row>
    <row r="59" spans="1:19">
      <c r="A59" s="13"/>
      <c r="B59" s="13"/>
      <c r="C59" s="13"/>
      <c r="D59" s="23"/>
      <c r="E59" s="13"/>
      <c r="F59" s="138"/>
      <c r="G59" s="138"/>
      <c r="H59" s="138"/>
      <c r="I59" s="138"/>
      <c r="J59" s="138"/>
      <c r="K59" s="13"/>
      <c r="L59" s="28">
        <v>7</v>
      </c>
      <c r="M59" s="124"/>
      <c r="N59" s="124"/>
      <c r="O59" s="49"/>
      <c r="P59" s="53"/>
      <c r="Q59" s="99"/>
      <c r="R59" s="99"/>
      <c r="S59" s="142"/>
    </row>
    <row r="60" spans="1:19">
      <c r="A60" s="13"/>
      <c r="B60" s="13"/>
      <c r="C60" s="13"/>
      <c r="D60" s="23"/>
      <c r="E60" s="13"/>
      <c r="F60" s="138"/>
      <c r="G60" s="138"/>
      <c r="H60" s="138"/>
      <c r="I60" s="138"/>
      <c r="J60" s="138"/>
      <c r="K60" s="13"/>
      <c r="L60" s="28">
        <v>8</v>
      </c>
      <c r="M60" s="124"/>
      <c r="N60" s="124"/>
      <c r="O60" s="49"/>
      <c r="P60" s="53"/>
      <c r="Q60" s="97"/>
      <c r="R60" s="97"/>
      <c r="S60" s="142"/>
    </row>
    <row r="61" spans="1:19" ht="14.25" thickBot="1">
      <c r="A61" s="13"/>
      <c r="B61" s="13"/>
      <c r="C61" s="13"/>
      <c r="D61" s="23"/>
      <c r="E61" s="13"/>
      <c r="F61" s="13"/>
      <c r="G61" s="13"/>
      <c r="H61" s="25"/>
      <c r="I61" s="23"/>
      <c r="J61" s="13"/>
      <c r="K61" s="13"/>
      <c r="L61" s="29">
        <v>9</v>
      </c>
      <c r="M61" s="125"/>
      <c r="N61" s="125"/>
      <c r="O61" s="50"/>
      <c r="P61" s="120"/>
      <c r="Q61" s="96"/>
      <c r="R61" s="96"/>
      <c r="S61" s="143"/>
    </row>
    <row r="62" spans="1:19">
      <c r="A62" s="13"/>
      <c r="B62" s="13"/>
      <c r="C62" s="13"/>
      <c r="D62" s="23"/>
      <c r="E62" s="13"/>
      <c r="F62" s="13"/>
      <c r="G62" s="13"/>
      <c r="H62" s="201" t="s">
        <v>31</v>
      </c>
      <c r="I62" s="202"/>
      <c r="J62" s="202"/>
      <c r="K62" s="13"/>
      <c r="L62" s="58" t="s">
        <v>29</v>
      </c>
      <c r="M62" s="118"/>
      <c r="N62" s="118"/>
      <c r="O62" s="112"/>
      <c r="P62" s="113"/>
      <c r="Q62" s="97"/>
      <c r="R62" s="97"/>
      <c r="S62" s="141"/>
    </row>
    <row r="63" spans="1:19" ht="14.25" thickBot="1">
      <c r="A63" s="13"/>
      <c r="B63" s="13"/>
      <c r="C63" s="13"/>
      <c r="D63" s="23"/>
      <c r="E63" s="13"/>
      <c r="F63" s="13"/>
      <c r="G63" s="13"/>
      <c r="H63" s="202"/>
      <c r="I63" s="202"/>
      <c r="J63" s="202"/>
      <c r="K63" s="13"/>
      <c r="L63" s="57" t="s">
        <v>30</v>
      </c>
      <c r="M63" s="117"/>
      <c r="N63" s="117"/>
      <c r="O63" s="114"/>
      <c r="P63" s="115"/>
      <c r="Q63" s="96"/>
      <c r="R63" s="96"/>
      <c r="S63" s="143"/>
    </row>
    <row r="64" spans="1:19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</row>
    <row r="65" spans="1:19" ht="18" customHeigh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M65" s="32" t="s">
        <v>12</v>
      </c>
      <c r="N65" s="109" t="s">
        <v>100</v>
      </c>
      <c r="O65" s="107" t="s">
        <v>2</v>
      </c>
      <c r="P65" s="153"/>
      <c r="Q65" s="154"/>
    </row>
    <row r="66" spans="1:19" ht="18" customHeight="1" thickBot="1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3"/>
      <c r="M66" s="25"/>
      <c r="N66" s="25"/>
      <c r="O66" s="23"/>
      <c r="P66" s="23"/>
    </row>
    <row r="67" spans="1:19" ht="14.25" thickBot="1">
      <c r="A67" s="13"/>
      <c r="B67" s="13"/>
      <c r="C67" s="13"/>
      <c r="D67" s="23"/>
      <c r="E67" s="13"/>
      <c r="F67" s="13"/>
      <c r="G67" s="13"/>
      <c r="H67" s="209" t="s">
        <v>60</v>
      </c>
      <c r="I67" s="212"/>
      <c r="J67" s="212"/>
      <c r="K67" s="13"/>
      <c r="L67" s="48"/>
      <c r="M67" s="30" t="s">
        <v>10</v>
      </c>
      <c r="N67" s="30" t="s">
        <v>6</v>
      </c>
      <c r="O67" s="30" t="s">
        <v>7</v>
      </c>
      <c r="P67" s="31" t="s">
        <v>4</v>
      </c>
      <c r="Q67" s="94" t="s">
        <v>47</v>
      </c>
      <c r="R67" s="94" t="s">
        <v>59</v>
      </c>
      <c r="S67" s="94" t="s">
        <v>77</v>
      </c>
    </row>
    <row r="68" spans="1:19">
      <c r="A68" s="13"/>
      <c r="B68" s="13"/>
      <c r="C68" s="13"/>
      <c r="D68" s="23"/>
      <c r="E68" s="13"/>
      <c r="F68" s="13"/>
      <c r="G68" s="13"/>
      <c r="H68" s="212"/>
      <c r="I68" s="212"/>
      <c r="J68" s="212"/>
      <c r="K68" s="13"/>
      <c r="L68" s="28">
        <v>1</v>
      </c>
      <c r="M68" s="124"/>
      <c r="N68" s="124"/>
      <c r="O68" s="49"/>
      <c r="P68" s="53"/>
      <c r="Q68" s="95"/>
      <c r="R68" s="95"/>
      <c r="S68" s="141"/>
    </row>
    <row r="69" spans="1:19">
      <c r="A69" s="13"/>
      <c r="B69" s="13"/>
      <c r="C69" s="13"/>
      <c r="D69" s="23"/>
      <c r="E69" s="13"/>
      <c r="F69" s="13"/>
      <c r="G69" s="13"/>
      <c r="H69" s="209" t="s">
        <v>81</v>
      </c>
      <c r="I69" s="209"/>
      <c r="J69" s="209"/>
      <c r="K69" s="13"/>
      <c r="L69" s="28">
        <v>2</v>
      </c>
      <c r="M69" s="124"/>
      <c r="N69" s="124"/>
      <c r="O69" s="49"/>
      <c r="P69" s="53"/>
      <c r="Q69" s="95"/>
      <c r="R69" s="95"/>
      <c r="S69" s="142"/>
    </row>
    <row r="70" spans="1:19">
      <c r="A70" s="13"/>
      <c r="B70" s="13"/>
      <c r="C70" s="13"/>
      <c r="D70" s="23"/>
      <c r="E70" s="13"/>
      <c r="F70" s="13"/>
      <c r="G70" s="13"/>
      <c r="H70" s="209"/>
      <c r="I70" s="209"/>
      <c r="J70" s="209"/>
      <c r="K70" s="13"/>
      <c r="L70" s="28">
        <v>3</v>
      </c>
      <c r="M70" s="124"/>
      <c r="N70" s="124"/>
      <c r="O70" s="49"/>
      <c r="P70" s="53"/>
      <c r="Q70" s="95"/>
      <c r="R70" s="95"/>
      <c r="S70" s="142"/>
    </row>
    <row r="71" spans="1:19">
      <c r="A71" s="13"/>
      <c r="B71" s="13"/>
      <c r="C71" s="13"/>
      <c r="D71" s="23"/>
      <c r="E71" s="13"/>
      <c r="F71" s="13"/>
      <c r="G71" s="13"/>
      <c r="K71" s="13"/>
      <c r="L71" s="28">
        <v>4</v>
      </c>
      <c r="M71" s="124"/>
      <c r="N71" s="124"/>
      <c r="O71" s="49"/>
      <c r="P71" s="53"/>
      <c r="Q71" s="95"/>
      <c r="R71" s="95"/>
      <c r="S71" s="142"/>
    </row>
    <row r="72" spans="1:19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5</v>
      </c>
      <c r="M72" s="124"/>
      <c r="N72" s="124"/>
      <c r="O72" s="49"/>
      <c r="P72" s="53"/>
      <c r="Q72" s="95"/>
      <c r="R72" s="95"/>
      <c r="S72" s="142"/>
    </row>
    <row r="73" spans="1:19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6</v>
      </c>
      <c r="M73" s="124"/>
      <c r="N73" s="124"/>
      <c r="O73" s="49"/>
      <c r="P73" s="53"/>
      <c r="Q73" s="95"/>
      <c r="R73" s="95"/>
      <c r="S73" s="142"/>
    </row>
    <row r="74" spans="1:19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28">
        <v>7</v>
      </c>
      <c r="M74" s="124"/>
      <c r="N74" s="124"/>
      <c r="O74" s="49"/>
      <c r="P74" s="53"/>
      <c r="Q74" s="99"/>
      <c r="R74" s="99"/>
      <c r="S74" s="142"/>
    </row>
    <row r="75" spans="1:19">
      <c r="A75" s="13"/>
      <c r="B75" s="13"/>
      <c r="C75" s="13"/>
      <c r="D75" s="23"/>
      <c r="E75" s="13"/>
      <c r="F75" s="13"/>
      <c r="G75" s="13"/>
      <c r="H75" s="13"/>
      <c r="I75" s="23"/>
      <c r="J75" s="13"/>
      <c r="K75" s="13"/>
      <c r="L75" s="28">
        <v>8</v>
      </c>
      <c r="M75" s="124"/>
      <c r="N75" s="124"/>
      <c r="O75" s="49"/>
      <c r="P75" s="53"/>
      <c r="Q75" s="97"/>
      <c r="R75" s="97"/>
      <c r="S75" s="142"/>
    </row>
    <row r="76" spans="1:19" ht="14.25" thickBot="1">
      <c r="A76" s="13"/>
      <c r="B76" s="13"/>
      <c r="C76" s="13"/>
      <c r="D76" s="23"/>
      <c r="E76" s="13"/>
      <c r="F76" s="13"/>
      <c r="G76" s="13"/>
      <c r="H76" s="13"/>
      <c r="I76" s="23"/>
      <c r="J76" s="13"/>
      <c r="K76" s="13"/>
      <c r="L76" s="29">
        <v>9</v>
      </c>
      <c r="M76" s="125"/>
      <c r="N76" s="125"/>
      <c r="O76" s="50"/>
      <c r="P76" s="126"/>
      <c r="Q76" s="96"/>
      <c r="R76" s="96"/>
      <c r="S76" s="143"/>
    </row>
    <row r="77" spans="1:19">
      <c r="H77" s="201" t="s">
        <v>31</v>
      </c>
      <c r="I77" s="202"/>
      <c r="J77" s="202"/>
      <c r="L77" s="56" t="s">
        <v>29</v>
      </c>
      <c r="M77" s="119"/>
      <c r="N77" s="119"/>
      <c r="O77" s="116"/>
      <c r="P77" s="95"/>
      <c r="Q77" s="97"/>
      <c r="R77" s="97"/>
      <c r="S77" s="141"/>
    </row>
    <row r="78" spans="1:19" ht="14.25" thickBot="1">
      <c r="H78" s="202"/>
      <c r="I78" s="202"/>
      <c r="J78" s="202"/>
      <c r="L78" s="57" t="s">
        <v>30</v>
      </c>
      <c r="M78" s="117"/>
      <c r="N78" s="117"/>
      <c r="O78" s="114"/>
      <c r="P78" s="115"/>
      <c r="Q78" s="96"/>
      <c r="R78" s="96"/>
      <c r="S78" s="143"/>
    </row>
    <row r="79" spans="1:19">
      <c r="L79" s="23"/>
      <c r="M79" s="25"/>
      <c r="N79" s="25"/>
      <c r="O79" s="23"/>
      <c r="P79" s="23"/>
    </row>
    <row r="80" spans="1:19">
      <c r="L80" s="23"/>
      <c r="M80" s="25"/>
      <c r="N80" s="25"/>
      <c r="O80" s="23"/>
      <c r="P80" s="23"/>
    </row>
    <row r="81" spans="12:16">
      <c r="L81" s="23"/>
      <c r="M81" s="25"/>
      <c r="N81" s="25"/>
      <c r="O81" s="23"/>
      <c r="P81" s="23"/>
    </row>
    <row r="82" spans="12:16">
      <c r="L82" s="23"/>
      <c r="M82" s="25"/>
      <c r="N82" s="25"/>
      <c r="O82" s="23"/>
      <c r="P82" s="23"/>
    </row>
  </sheetData>
  <sheetProtection formatCells="0"/>
  <dataConsolidate/>
  <mergeCells count="82">
    <mergeCell ref="H77:J78"/>
    <mergeCell ref="H52:J53"/>
    <mergeCell ref="H54:J55"/>
    <mergeCell ref="H62:J63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sqref="A19" xr:uid="{61691C6B-991F-42E1-B2F7-38AA313457AE}">
      <formula1>"５,⑤"</formula1>
    </dataValidation>
    <dataValidation type="list" allowBlank="1" showInputMessage="1" showErrorMessage="1" prompt="右の矢印ボタンを押してリストの中から選択して下さい" sqref="F24:G24 F7:G7" xr:uid="{4784A1E1-DECD-4B96-AB66-92B52E6F45C1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6F5C25E7-8988-41BD-A106-6875A848C034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B79DF-1E7E-4ADC-BF7F-E58011EDCC6D}">
  <sheetPr>
    <pageSetUpPr fitToPage="1"/>
  </sheetPr>
  <dimension ref="A1:S82"/>
  <sheetViews>
    <sheetView showZeros="0" workbookViewId="0">
      <selection activeCell="M13" sqref="M13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130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30" customWidth="1"/>
    <col min="10" max="10" width="10.625" style="1" customWidth="1"/>
    <col min="11" max="11" width="6.625" style="1" customWidth="1"/>
    <col min="12" max="12" width="5.875" style="130" customWidth="1"/>
    <col min="13" max="14" width="16.375" style="24" customWidth="1"/>
    <col min="15" max="15" width="5.75" style="130" customWidth="1"/>
    <col min="16" max="16" width="10.875" style="130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>
      <c r="A1" s="174" t="str">
        <f>成年男子!A1</f>
        <v>第1９回全国社会人クラブ対抗シニアバドミントン選手権大会申込書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M1" s="213" t="s">
        <v>25</v>
      </c>
      <c r="N1" s="214"/>
      <c r="O1" s="214"/>
    </row>
    <row r="2" spans="1:15" ht="14.25" thickBot="1">
      <c r="I2" s="177" t="s">
        <v>26</v>
      </c>
      <c r="J2" s="177"/>
      <c r="K2" s="177"/>
      <c r="M2" s="214"/>
      <c r="N2" s="214"/>
      <c r="O2" s="214"/>
    </row>
    <row r="3" spans="1:15" ht="27" customHeight="1" thickBot="1">
      <c r="A3" s="227" t="s">
        <v>101</v>
      </c>
      <c r="B3" s="227"/>
      <c r="C3" s="227"/>
      <c r="D3" s="227"/>
      <c r="E3" s="227"/>
      <c r="H3" s="47" t="s">
        <v>120</v>
      </c>
      <c r="I3" s="215" t="str">
        <f>成年男子!I3</f>
        <v>都道府県名入力</v>
      </c>
      <c r="J3" s="216"/>
      <c r="K3" s="217"/>
      <c r="L3" s="6"/>
      <c r="M3" s="42" t="s">
        <v>19</v>
      </c>
    </row>
    <row r="5" spans="1:15" ht="29.25" customHeight="1">
      <c r="A5" s="155" t="s">
        <v>1</v>
      </c>
      <c r="B5" s="156"/>
      <c r="C5" s="218" t="str">
        <f>N48</f>
        <v>年代別混合団体戦B（45歳以上の合算300歳）</v>
      </c>
      <c r="D5" s="219"/>
      <c r="E5" s="219"/>
      <c r="F5" s="219"/>
      <c r="G5" s="219"/>
      <c r="H5" s="219"/>
      <c r="I5" s="219"/>
      <c r="J5" s="219"/>
      <c r="K5" s="220"/>
      <c r="M5" s="43" t="s">
        <v>61</v>
      </c>
    </row>
    <row r="6" spans="1:15" ht="29.25" customHeight="1">
      <c r="A6" s="166" t="s">
        <v>2</v>
      </c>
      <c r="B6" s="167"/>
      <c r="C6" s="221">
        <f>P48</f>
        <v>0</v>
      </c>
      <c r="D6" s="222"/>
      <c r="E6" s="222"/>
      <c r="F6" s="222"/>
      <c r="G6" s="222"/>
      <c r="H6" s="222"/>
      <c r="I6" s="222"/>
      <c r="J6" s="222"/>
      <c r="K6" s="223"/>
      <c r="M6" s="111"/>
    </row>
    <row r="7" spans="1:15" ht="29.25" customHeight="1">
      <c r="A7" s="160" t="s">
        <v>27</v>
      </c>
      <c r="B7" s="160"/>
      <c r="C7" s="161">
        <f>M62</f>
        <v>0</v>
      </c>
      <c r="D7" s="161"/>
      <c r="E7" s="161"/>
      <c r="F7" s="162" t="s">
        <v>28</v>
      </c>
      <c r="G7" s="162"/>
      <c r="H7" s="163">
        <f>M63</f>
        <v>0</v>
      </c>
      <c r="I7" s="164"/>
      <c r="J7" s="164"/>
      <c r="K7" s="165"/>
      <c r="M7" s="98"/>
    </row>
    <row r="8" spans="1:15" ht="24" customHeight="1">
      <c r="A8" s="19" t="s">
        <v>50</v>
      </c>
      <c r="B8" s="182" t="s">
        <v>9</v>
      </c>
      <c r="C8" s="183"/>
      <c r="D8" s="183"/>
      <c r="E8" s="183"/>
      <c r="F8" s="184"/>
      <c r="G8" s="20" t="s">
        <v>50</v>
      </c>
      <c r="H8" s="185" t="s">
        <v>9</v>
      </c>
      <c r="I8" s="185"/>
      <c r="J8" s="185"/>
      <c r="K8" s="186"/>
      <c r="M8" s="55"/>
    </row>
    <row r="9" spans="1:15" ht="14.85" customHeight="1">
      <c r="A9" s="187">
        <v>1</v>
      </c>
      <c r="B9" s="189">
        <f>N53</f>
        <v>0</v>
      </c>
      <c r="C9" s="190"/>
      <c r="D9" s="15" t="s">
        <v>7</v>
      </c>
      <c r="E9" s="16" t="s">
        <v>4</v>
      </c>
      <c r="F9" s="16" t="s">
        <v>5</v>
      </c>
      <c r="G9" s="181">
        <v>6</v>
      </c>
      <c r="H9" s="127">
        <f>N58</f>
        <v>0</v>
      </c>
      <c r="I9" s="15" t="s">
        <v>7</v>
      </c>
      <c r="J9" s="15" t="s">
        <v>4</v>
      </c>
      <c r="K9" s="15" t="s">
        <v>5</v>
      </c>
      <c r="M9" s="98"/>
    </row>
    <row r="10" spans="1:15" ht="24.95" customHeight="1">
      <c r="A10" s="188"/>
      <c r="B10" s="172">
        <f>M53</f>
        <v>0</v>
      </c>
      <c r="C10" s="173"/>
      <c r="D10" s="20">
        <f>O53</f>
        <v>0</v>
      </c>
      <c r="E10" s="35">
        <f>P53</f>
        <v>0</v>
      </c>
      <c r="F10" s="17" t="str">
        <f>IF(P53="","",DATEDIF(P53,$C$52,"Y")&amp;"歳")</f>
        <v/>
      </c>
      <c r="G10" s="181"/>
      <c r="H10" s="128">
        <f>M58</f>
        <v>0</v>
      </c>
      <c r="I10" s="20">
        <f>O58</f>
        <v>0</v>
      </c>
      <c r="J10" s="34">
        <f>P58</f>
        <v>0</v>
      </c>
      <c r="K10" s="18" t="str">
        <f>IF(P58="","",DATEDIF(P58,$C$52,"Y")&amp;"歳")</f>
        <v/>
      </c>
      <c r="M10" s="98"/>
    </row>
    <row r="11" spans="1:15" ht="11.25" customHeight="1">
      <c r="A11" s="191">
        <v>2</v>
      </c>
      <c r="B11" s="189">
        <f>N54</f>
        <v>0</v>
      </c>
      <c r="C11" s="190"/>
      <c r="D11" s="15" t="s">
        <v>7</v>
      </c>
      <c r="E11" s="16" t="s">
        <v>4</v>
      </c>
      <c r="F11" s="16" t="s">
        <v>5</v>
      </c>
      <c r="G11" s="170">
        <v>7</v>
      </c>
      <c r="H11" s="127">
        <f>N59</f>
        <v>0</v>
      </c>
      <c r="I11" s="15" t="s">
        <v>7</v>
      </c>
      <c r="J11" s="15" t="s">
        <v>4</v>
      </c>
      <c r="K11" s="15" t="s">
        <v>5</v>
      </c>
      <c r="M11" s="98"/>
    </row>
    <row r="12" spans="1:15" ht="28.5" customHeight="1">
      <c r="A12" s="191"/>
      <c r="B12" s="172">
        <f>M54</f>
        <v>0</v>
      </c>
      <c r="C12" s="173"/>
      <c r="D12" s="20">
        <f>O54</f>
        <v>0</v>
      </c>
      <c r="E12" s="33">
        <f>P54</f>
        <v>0</v>
      </c>
      <c r="F12" s="17" t="str">
        <f>IF(P54="","",DATEDIF(P54,$C$52,"Y")&amp;"歳")</f>
        <v/>
      </c>
      <c r="G12" s="171"/>
      <c r="H12" s="128">
        <f>M59</f>
        <v>0</v>
      </c>
      <c r="I12" s="20">
        <f>O59</f>
        <v>0</v>
      </c>
      <c r="J12" s="34">
        <f>P59</f>
        <v>0</v>
      </c>
      <c r="K12" s="18" t="str">
        <f>IF(P59="","",DATEDIF(P59,$C$52,"Y")&amp;"歳")</f>
        <v/>
      </c>
      <c r="M12" s="98"/>
    </row>
    <row r="13" spans="1:15" ht="11.25" customHeight="1">
      <c r="A13" s="187">
        <v>3</v>
      </c>
      <c r="B13" s="189">
        <f>N55</f>
        <v>0</v>
      </c>
      <c r="C13" s="190"/>
      <c r="D13" s="15" t="s">
        <v>7</v>
      </c>
      <c r="E13" s="16" t="s">
        <v>4</v>
      </c>
      <c r="F13" s="16" t="s">
        <v>5</v>
      </c>
      <c r="G13" s="181">
        <v>8</v>
      </c>
      <c r="H13" s="127">
        <f>N60</f>
        <v>0</v>
      </c>
      <c r="I13" s="15" t="s">
        <v>7</v>
      </c>
      <c r="J13" s="15" t="s">
        <v>4</v>
      </c>
      <c r="K13" s="15" t="s">
        <v>5</v>
      </c>
      <c r="M13" s="98"/>
    </row>
    <row r="14" spans="1:15" ht="28.5" customHeight="1">
      <c r="A14" s="188"/>
      <c r="B14" s="172">
        <f>M55</f>
        <v>0</v>
      </c>
      <c r="C14" s="173"/>
      <c r="D14" s="20">
        <f>O55</f>
        <v>0</v>
      </c>
      <c r="E14" s="33">
        <f>P55</f>
        <v>0</v>
      </c>
      <c r="F14" s="17" t="str">
        <f>IF(P55="","",DATEDIF(P55,$C$52,"Y")&amp;"歳")</f>
        <v/>
      </c>
      <c r="G14" s="181"/>
      <c r="H14" s="128">
        <f>M60</f>
        <v>0</v>
      </c>
      <c r="I14" s="20">
        <f>O60</f>
        <v>0</v>
      </c>
      <c r="J14" s="34">
        <f>P60</f>
        <v>0</v>
      </c>
      <c r="K14" s="18" t="str">
        <f>IF(P60="","",DATEDIF(P60,$C$52,"Y")&amp;"歳")</f>
        <v/>
      </c>
      <c r="M14" s="98"/>
    </row>
    <row r="15" spans="1:15" ht="11.25" customHeight="1">
      <c r="A15" s="191">
        <v>4</v>
      </c>
      <c r="B15" s="189">
        <f>N56</f>
        <v>0</v>
      </c>
      <c r="C15" s="190"/>
      <c r="D15" s="15" t="s">
        <v>7</v>
      </c>
      <c r="E15" s="16" t="s">
        <v>4</v>
      </c>
      <c r="F15" s="16" t="s">
        <v>5</v>
      </c>
      <c r="G15" s="170">
        <v>9</v>
      </c>
      <c r="H15" s="127">
        <f>N61</f>
        <v>0</v>
      </c>
      <c r="I15" s="15" t="s">
        <v>7</v>
      </c>
      <c r="J15" s="15" t="s">
        <v>4</v>
      </c>
      <c r="K15" s="15" t="s">
        <v>5</v>
      </c>
      <c r="M15" s="98"/>
    </row>
    <row r="16" spans="1:15" ht="28.5" customHeight="1">
      <c r="A16" s="188"/>
      <c r="B16" s="172">
        <f>M56</f>
        <v>0</v>
      </c>
      <c r="C16" s="173"/>
      <c r="D16" s="20">
        <f>O56</f>
        <v>0</v>
      </c>
      <c r="E16" s="33">
        <f>P56</f>
        <v>0</v>
      </c>
      <c r="F16" s="17" t="str">
        <f>IF(P56="","",DATEDIF(P56,$C$52,"Y")&amp;"歳")</f>
        <v/>
      </c>
      <c r="G16" s="171"/>
      <c r="H16" s="128">
        <f>M61</f>
        <v>0</v>
      </c>
      <c r="I16" s="20">
        <f>O61</f>
        <v>0</v>
      </c>
      <c r="J16" s="34">
        <f>P61</f>
        <v>0</v>
      </c>
      <c r="K16" s="18" t="str">
        <f>IF(P61="","",DATEDIF(P61,$C$52,"Y")&amp;"歳")</f>
        <v/>
      </c>
    </row>
    <row r="17" spans="1:17" ht="11.25" customHeight="1">
      <c r="A17" s="170">
        <v>5</v>
      </c>
      <c r="B17" s="189">
        <f>N57</f>
        <v>0</v>
      </c>
      <c r="C17" s="192"/>
      <c r="D17" s="15" t="s">
        <v>7</v>
      </c>
      <c r="E17" s="16" t="s">
        <v>4</v>
      </c>
      <c r="F17" s="16" t="s">
        <v>5</v>
      </c>
      <c r="G17" s="194"/>
      <c r="H17" s="195"/>
      <c r="I17" s="195"/>
      <c r="J17" s="195"/>
      <c r="K17" s="196"/>
    </row>
    <row r="18" spans="1:17" ht="28.5" customHeight="1">
      <c r="A18" s="171"/>
      <c r="B18" s="172">
        <f>M57</f>
        <v>0</v>
      </c>
      <c r="C18" s="193"/>
      <c r="D18" s="20">
        <f>O57</f>
        <v>0</v>
      </c>
      <c r="E18" s="33">
        <f>P57</f>
        <v>0</v>
      </c>
      <c r="F18" s="17" t="str">
        <f>IF(P57="","",DATEDIF(P57,$C$52,"Y")&amp;"歳")</f>
        <v/>
      </c>
      <c r="G18" s="197"/>
      <c r="H18" s="198"/>
      <c r="I18" s="198"/>
      <c r="J18" s="198"/>
      <c r="K18" s="199"/>
    </row>
    <row r="19" spans="1:17" ht="13.5" customHeight="1">
      <c r="A19" s="100"/>
      <c r="B19" s="101"/>
      <c r="C19" s="101"/>
      <c r="D19" s="129"/>
      <c r="E19" s="102"/>
      <c r="F19" s="103"/>
      <c r="G19" s="104"/>
      <c r="H19" s="105"/>
      <c r="I19" s="105"/>
      <c r="J19" s="105"/>
      <c r="K19" s="105"/>
    </row>
    <row r="20" spans="1:17" ht="13.5" customHeight="1">
      <c r="A20" s="227" t="s">
        <v>101</v>
      </c>
      <c r="B20" s="227"/>
      <c r="C20" s="227"/>
      <c r="D20" s="227"/>
      <c r="E20" s="227"/>
      <c r="F20" s="103"/>
      <c r="G20" s="104"/>
      <c r="H20" s="105"/>
      <c r="I20" s="105"/>
      <c r="J20" s="105"/>
      <c r="K20" s="105"/>
    </row>
    <row r="21" spans="1:17" s="24" customFormat="1" ht="13.5" customHeight="1">
      <c r="A21" s="228"/>
      <c r="B21" s="228"/>
      <c r="C21" s="228"/>
      <c r="D21" s="228"/>
      <c r="E21" s="228"/>
      <c r="F21" s="1"/>
      <c r="G21" s="1"/>
      <c r="H21" s="1"/>
      <c r="I21" s="130"/>
      <c r="J21" s="1"/>
      <c r="K21" s="1"/>
      <c r="L21" s="130"/>
      <c r="O21" s="130"/>
      <c r="P21" s="130"/>
      <c r="Q21" s="1"/>
    </row>
    <row r="22" spans="1:17" s="24" customFormat="1" ht="29.25" customHeight="1">
      <c r="A22" s="155" t="s">
        <v>1</v>
      </c>
      <c r="B22" s="156"/>
      <c r="C22" s="218" t="str">
        <f>N65</f>
        <v>年代別混合団体戦B（45歳以上の合算300歳）</v>
      </c>
      <c r="D22" s="219"/>
      <c r="E22" s="219"/>
      <c r="F22" s="219"/>
      <c r="G22" s="219"/>
      <c r="H22" s="219"/>
      <c r="I22" s="219"/>
      <c r="J22" s="219"/>
      <c r="K22" s="220"/>
      <c r="L22" s="130"/>
      <c r="O22" s="130"/>
      <c r="P22" s="130"/>
      <c r="Q22" s="1"/>
    </row>
    <row r="23" spans="1:17" s="24" customFormat="1" ht="29.25" customHeight="1">
      <c r="A23" s="166" t="s">
        <v>2</v>
      </c>
      <c r="B23" s="167"/>
      <c r="C23" s="221">
        <f>P65</f>
        <v>0</v>
      </c>
      <c r="D23" s="221"/>
      <c r="E23" s="221"/>
      <c r="F23" s="221"/>
      <c r="G23" s="221"/>
      <c r="H23" s="221"/>
      <c r="I23" s="221"/>
      <c r="J23" s="221"/>
      <c r="K23" s="224"/>
      <c r="L23" s="130"/>
      <c r="O23" s="130"/>
      <c r="P23" s="130"/>
      <c r="Q23" s="1"/>
    </row>
    <row r="24" spans="1:17" s="24" customFormat="1" ht="29.25" customHeight="1">
      <c r="A24" s="160" t="s">
        <v>27</v>
      </c>
      <c r="B24" s="160"/>
      <c r="C24" s="161">
        <f>M77</f>
        <v>0</v>
      </c>
      <c r="D24" s="161"/>
      <c r="E24" s="161"/>
      <c r="F24" s="162" t="s">
        <v>28</v>
      </c>
      <c r="G24" s="162"/>
      <c r="H24" s="163">
        <f>M78</f>
        <v>0</v>
      </c>
      <c r="I24" s="164"/>
      <c r="J24" s="164"/>
      <c r="K24" s="165"/>
      <c r="L24" s="130"/>
      <c r="O24" s="130"/>
      <c r="P24" s="130"/>
      <c r="Q24" s="1"/>
    </row>
    <row r="25" spans="1:17" s="24" customFormat="1" ht="14.85" customHeight="1">
      <c r="A25" s="187">
        <v>1</v>
      </c>
      <c r="B25" s="189">
        <f>N68</f>
        <v>0</v>
      </c>
      <c r="C25" s="190"/>
      <c r="D25" s="15" t="s">
        <v>7</v>
      </c>
      <c r="E25" s="16" t="s">
        <v>4</v>
      </c>
      <c r="F25" s="16" t="s">
        <v>5</v>
      </c>
      <c r="G25" s="181">
        <v>6</v>
      </c>
      <c r="H25" s="127">
        <f>N73</f>
        <v>0</v>
      </c>
      <c r="I25" s="15" t="s">
        <v>7</v>
      </c>
      <c r="J25" s="15" t="s">
        <v>4</v>
      </c>
      <c r="K25" s="15" t="s">
        <v>5</v>
      </c>
      <c r="L25" s="130"/>
      <c r="O25" s="130"/>
      <c r="P25" s="130"/>
      <c r="Q25" s="1"/>
    </row>
    <row r="26" spans="1:17" s="24" customFormat="1" ht="24.95" customHeight="1">
      <c r="A26" s="188"/>
      <c r="B26" s="172">
        <f>M68</f>
        <v>0</v>
      </c>
      <c r="C26" s="173"/>
      <c r="D26" s="20">
        <f>O68</f>
        <v>0</v>
      </c>
      <c r="E26" s="33">
        <f>P68</f>
        <v>0</v>
      </c>
      <c r="F26" s="17" t="str">
        <f>IF(P68="","",DATEDIF(P68,$C$52,"Y")&amp;"歳")</f>
        <v/>
      </c>
      <c r="G26" s="181"/>
      <c r="H26" s="128">
        <f>M73</f>
        <v>0</v>
      </c>
      <c r="I26" s="20">
        <f>O73</f>
        <v>0</v>
      </c>
      <c r="J26" s="34">
        <f>P73</f>
        <v>0</v>
      </c>
      <c r="K26" s="18" t="str">
        <f>IF(P73="","",DATEDIF(P73,$C$52,"Y")&amp;"歳")</f>
        <v/>
      </c>
      <c r="L26" s="130"/>
      <c r="O26" s="130"/>
      <c r="P26" s="130"/>
      <c r="Q26" s="1"/>
    </row>
    <row r="27" spans="1:17" s="24" customFormat="1" ht="11.25" customHeight="1">
      <c r="A27" s="191">
        <v>2</v>
      </c>
      <c r="B27" s="189">
        <f>N69</f>
        <v>0</v>
      </c>
      <c r="C27" s="190"/>
      <c r="D27" s="15" t="s">
        <v>7</v>
      </c>
      <c r="E27" s="16" t="s">
        <v>4</v>
      </c>
      <c r="F27" s="16" t="s">
        <v>5</v>
      </c>
      <c r="G27" s="170">
        <v>7</v>
      </c>
      <c r="H27" s="127">
        <f>N74</f>
        <v>0</v>
      </c>
      <c r="I27" s="15" t="s">
        <v>7</v>
      </c>
      <c r="J27" s="15" t="s">
        <v>4</v>
      </c>
      <c r="K27" s="15" t="s">
        <v>5</v>
      </c>
      <c r="L27" s="130"/>
      <c r="O27" s="130"/>
      <c r="P27" s="130"/>
      <c r="Q27" s="1"/>
    </row>
    <row r="28" spans="1:17" s="24" customFormat="1" ht="28.5" customHeight="1">
      <c r="A28" s="191"/>
      <c r="B28" s="172">
        <f>M69</f>
        <v>0</v>
      </c>
      <c r="C28" s="173"/>
      <c r="D28" s="20">
        <f>O69</f>
        <v>0</v>
      </c>
      <c r="E28" s="33">
        <f>P69</f>
        <v>0</v>
      </c>
      <c r="F28" s="17" t="str">
        <f>IF(P69="","",DATEDIF(P69,$C$52,"Y")&amp;"歳")</f>
        <v/>
      </c>
      <c r="G28" s="171"/>
      <c r="H28" s="128">
        <f>M74</f>
        <v>0</v>
      </c>
      <c r="I28" s="20">
        <f>O74</f>
        <v>0</v>
      </c>
      <c r="J28" s="34">
        <f>P74</f>
        <v>0</v>
      </c>
      <c r="K28" s="18" t="str">
        <f>IF(P74="","",DATEDIF(P74,$C$52,"Y")&amp;"歳")</f>
        <v/>
      </c>
      <c r="L28" s="130"/>
      <c r="O28" s="130"/>
      <c r="P28" s="130"/>
      <c r="Q28" s="1"/>
    </row>
    <row r="29" spans="1:17" s="24" customFormat="1" ht="11.25" customHeight="1">
      <c r="A29" s="187">
        <v>3</v>
      </c>
      <c r="B29" s="189">
        <f>N70</f>
        <v>0</v>
      </c>
      <c r="C29" s="190"/>
      <c r="D29" s="15" t="s">
        <v>7</v>
      </c>
      <c r="E29" s="16" t="s">
        <v>4</v>
      </c>
      <c r="F29" s="16" t="s">
        <v>5</v>
      </c>
      <c r="G29" s="181">
        <v>8</v>
      </c>
      <c r="H29" s="127">
        <f>N75</f>
        <v>0</v>
      </c>
      <c r="I29" s="15" t="s">
        <v>7</v>
      </c>
      <c r="J29" s="15" t="s">
        <v>4</v>
      </c>
      <c r="K29" s="15" t="s">
        <v>5</v>
      </c>
      <c r="L29" s="130"/>
      <c r="O29" s="130"/>
      <c r="P29" s="130"/>
      <c r="Q29" s="1"/>
    </row>
    <row r="30" spans="1:17" s="24" customFormat="1" ht="28.5" customHeight="1">
      <c r="A30" s="188"/>
      <c r="B30" s="172">
        <f>M70</f>
        <v>0</v>
      </c>
      <c r="C30" s="173"/>
      <c r="D30" s="20">
        <f>O70</f>
        <v>0</v>
      </c>
      <c r="E30" s="33">
        <f>P70</f>
        <v>0</v>
      </c>
      <c r="F30" s="17" t="str">
        <f>IF(P70="","",DATEDIF(P70,C52,"Y")&amp;"歳")</f>
        <v/>
      </c>
      <c r="G30" s="181"/>
      <c r="H30" s="128">
        <f>M75</f>
        <v>0</v>
      </c>
      <c r="I30" s="20">
        <f>O75</f>
        <v>0</v>
      </c>
      <c r="J30" s="34">
        <f>P75</f>
        <v>0</v>
      </c>
      <c r="K30" s="18" t="str">
        <f>IF(P75="","",DATEDIF(P75,$C$52,"Y")&amp;"歳")</f>
        <v/>
      </c>
      <c r="L30" s="130"/>
      <c r="O30" s="130"/>
      <c r="P30" s="130"/>
      <c r="Q30" s="1"/>
    </row>
    <row r="31" spans="1:17" s="24" customFormat="1" ht="11.25" customHeight="1">
      <c r="A31" s="191">
        <v>4</v>
      </c>
      <c r="B31" s="189">
        <f>N71</f>
        <v>0</v>
      </c>
      <c r="C31" s="190"/>
      <c r="D31" s="15" t="s">
        <v>7</v>
      </c>
      <c r="E31" s="16" t="s">
        <v>4</v>
      </c>
      <c r="F31" s="16" t="s">
        <v>5</v>
      </c>
      <c r="G31" s="170">
        <v>9</v>
      </c>
      <c r="H31" s="127">
        <f>N76</f>
        <v>0</v>
      </c>
      <c r="I31" s="15" t="s">
        <v>7</v>
      </c>
      <c r="J31" s="15" t="s">
        <v>4</v>
      </c>
      <c r="K31" s="15" t="s">
        <v>5</v>
      </c>
      <c r="L31" s="130"/>
      <c r="O31" s="130"/>
      <c r="P31" s="130"/>
      <c r="Q31" s="1"/>
    </row>
    <row r="32" spans="1:17" s="24" customFormat="1" ht="28.5" customHeight="1">
      <c r="A32" s="188"/>
      <c r="B32" s="172">
        <f>M71</f>
        <v>0</v>
      </c>
      <c r="C32" s="173"/>
      <c r="D32" s="20">
        <f>O71</f>
        <v>0</v>
      </c>
      <c r="E32" s="33">
        <f>P71</f>
        <v>0</v>
      </c>
      <c r="F32" s="17" t="str">
        <f>IF(P71="","",DATEDIF(P71,$C$52,"Y")&amp;"歳")</f>
        <v/>
      </c>
      <c r="G32" s="171"/>
      <c r="H32" s="128">
        <f>M76</f>
        <v>0</v>
      </c>
      <c r="I32" s="20">
        <f>O76</f>
        <v>0</v>
      </c>
      <c r="J32" s="34">
        <f>P76</f>
        <v>0</v>
      </c>
      <c r="K32" s="18" t="str">
        <f>IF(P76="","",DATEDIF(P76,$C$52,"Y")&amp;"歳")</f>
        <v/>
      </c>
      <c r="L32" s="130"/>
      <c r="O32" s="130"/>
      <c r="P32" s="130"/>
      <c r="Q32" s="1"/>
    </row>
    <row r="33" spans="1:17" ht="11.25" customHeight="1">
      <c r="A33" s="170">
        <v>5</v>
      </c>
      <c r="B33" s="189">
        <f>N72</f>
        <v>0</v>
      </c>
      <c r="C33" s="190"/>
      <c r="D33" s="15" t="s">
        <v>7</v>
      </c>
      <c r="E33" s="16" t="s">
        <v>4</v>
      </c>
      <c r="F33" s="16" t="s">
        <v>5</v>
      </c>
      <c r="G33" s="194"/>
      <c r="H33" s="195"/>
      <c r="I33" s="195"/>
      <c r="J33" s="195"/>
      <c r="K33" s="196"/>
    </row>
    <row r="34" spans="1:17" ht="28.5" customHeight="1">
      <c r="A34" s="171"/>
      <c r="B34" s="172">
        <f>M72</f>
        <v>0</v>
      </c>
      <c r="C34" s="173"/>
      <c r="D34" s="20">
        <f>O72</f>
        <v>0</v>
      </c>
      <c r="E34" s="33">
        <f>P72</f>
        <v>0</v>
      </c>
      <c r="F34" s="11" t="str">
        <f>IF(P72="","",DATEDIF(P72,$C$52,"Y")&amp;"歳")</f>
        <v/>
      </c>
      <c r="G34" s="197"/>
      <c r="H34" s="198"/>
      <c r="I34" s="198"/>
      <c r="J34" s="198"/>
      <c r="K34" s="199"/>
    </row>
    <row r="36" spans="1:17">
      <c r="M36" s="206" t="s">
        <v>48</v>
      </c>
    </row>
    <row r="37" spans="1:17" ht="15.75" customHeight="1">
      <c r="A37" s="21" t="s">
        <v>3</v>
      </c>
      <c r="B37" s="14"/>
      <c r="M37" s="206"/>
    </row>
    <row r="38" spans="1:17" ht="9" customHeight="1">
      <c r="A38" s="4"/>
    </row>
    <row r="39" spans="1:17" ht="15.75" customHeight="1">
      <c r="A39" s="225" t="str">
        <f>成年男子!A39</f>
        <v>2019/1/*</v>
      </c>
      <c r="B39" s="225"/>
      <c r="C39" s="225"/>
      <c r="M39" s="203" t="s">
        <v>49</v>
      </c>
    </row>
    <row r="40" spans="1:17">
      <c r="M40" s="204"/>
    </row>
    <row r="41" spans="1:17" ht="17.25" customHeight="1">
      <c r="C41" s="226" t="str">
        <f>成年男子!C41&amp;成年男子!D41</f>
        <v>都道府県名入力社会人クラブバドミントン連盟</v>
      </c>
      <c r="D41" s="226"/>
      <c r="E41" s="226"/>
      <c r="F41" s="226"/>
      <c r="G41" s="226"/>
      <c r="H41" s="2"/>
      <c r="I41" s="2"/>
      <c r="M41" s="204"/>
      <c r="O41" s="201" t="s">
        <v>57</v>
      </c>
      <c r="P41" s="202"/>
      <c r="Q41" s="202"/>
    </row>
    <row r="42" spans="1:17" ht="17.25" customHeight="1">
      <c r="H42" s="207" t="str">
        <f>成年男子!H42</f>
        <v>会　　長　　</v>
      </c>
      <c r="I42" s="207"/>
      <c r="J42" s="106" t="s">
        <v>52</v>
      </c>
      <c r="K42" s="3"/>
      <c r="O42" s="202"/>
      <c r="P42" s="202"/>
      <c r="Q42" s="202"/>
    </row>
    <row r="43" spans="1:17">
      <c r="M43" s="46" t="s">
        <v>54</v>
      </c>
      <c r="N43" s="131"/>
    </row>
    <row r="44" spans="1:17" ht="18.75" customHeight="1">
      <c r="C44" s="22" t="s">
        <v>13</v>
      </c>
      <c r="D44" s="22" t="s">
        <v>51</v>
      </c>
      <c r="E44" s="207">
        <f>成年男子!E44</f>
        <v>0</v>
      </c>
      <c r="F44" s="207"/>
      <c r="G44" s="207"/>
      <c r="I44" s="12"/>
      <c r="M44" s="200" t="s">
        <v>20</v>
      </c>
      <c r="N44" s="200"/>
      <c r="O44" s="200"/>
      <c r="P44" s="200"/>
    </row>
    <row r="45" spans="1:17" ht="7.5" customHeight="1">
      <c r="C45" s="5"/>
      <c r="D45" s="10"/>
      <c r="E45" s="5"/>
      <c r="F45" s="5"/>
      <c r="G45" s="5"/>
      <c r="I45" s="6"/>
      <c r="M45" s="200"/>
      <c r="N45" s="200"/>
      <c r="O45" s="200"/>
      <c r="P45" s="200"/>
    </row>
    <row r="46" spans="1:17" ht="18.75" customHeight="1">
      <c r="C46" s="22" t="s">
        <v>24</v>
      </c>
      <c r="D46" s="22" t="s">
        <v>51</v>
      </c>
      <c r="E46" s="207" t="str">
        <f>成年男子!E46</f>
        <v xml:space="preserve">〒 </v>
      </c>
      <c r="F46" s="207"/>
      <c r="G46" s="207"/>
      <c r="H46" s="207"/>
      <c r="I46" s="207"/>
      <c r="J46" s="207"/>
      <c r="M46" s="200"/>
      <c r="N46" s="200"/>
      <c r="O46" s="200"/>
      <c r="P46" s="200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23</v>
      </c>
      <c r="D48" s="22" t="s">
        <v>51</v>
      </c>
      <c r="E48" s="207">
        <f>成年男子!E48</f>
        <v>0</v>
      </c>
      <c r="F48" s="207"/>
      <c r="G48" s="207"/>
      <c r="I48" s="1"/>
      <c r="M48" s="32" t="s">
        <v>11</v>
      </c>
      <c r="N48" s="109" t="s">
        <v>100</v>
      </c>
      <c r="O48" s="107" t="s">
        <v>2</v>
      </c>
      <c r="P48" s="153"/>
      <c r="Q48" s="154"/>
    </row>
    <row r="49" spans="1:19">
      <c r="H49" s="135"/>
      <c r="I49" s="136"/>
      <c r="J49" s="136"/>
    </row>
    <row r="50" spans="1:19">
      <c r="H50" s="136"/>
      <c r="I50" s="136"/>
      <c r="J50" s="136"/>
      <c r="M50" s="110" t="s">
        <v>16</v>
      </c>
      <c r="O50" s="23"/>
      <c r="P50" s="41" t="s">
        <v>18</v>
      </c>
    </row>
    <row r="51" spans="1:19" ht="14.25" thickBot="1">
      <c r="C51" s="36" t="s">
        <v>22</v>
      </c>
      <c r="D51" s="8"/>
      <c r="L51" s="23" t="s">
        <v>14</v>
      </c>
      <c r="M51" s="40" t="s">
        <v>15</v>
      </c>
      <c r="N51" s="40" t="s">
        <v>17</v>
      </c>
      <c r="O51" s="40" t="s">
        <v>8</v>
      </c>
      <c r="P51" s="39" t="s">
        <v>0</v>
      </c>
      <c r="Q51" s="144" t="s">
        <v>79</v>
      </c>
      <c r="R51" s="38" t="s">
        <v>78</v>
      </c>
      <c r="S51" s="38" t="s">
        <v>80</v>
      </c>
    </row>
    <row r="52" spans="1:19" ht="14.25" thickBot="1">
      <c r="C52" s="37">
        <v>43191</v>
      </c>
      <c r="D52" s="7"/>
      <c r="H52" s="209" t="s">
        <v>60</v>
      </c>
      <c r="I52" s="209"/>
      <c r="J52" s="209"/>
      <c r="L52" s="27"/>
      <c r="M52" s="30" t="s">
        <v>10</v>
      </c>
      <c r="N52" s="30" t="s">
        <v>6</v>
      </c>
      <c r="O52" s="30" t="s">
        <v>7</v>
      </c>
      <c r="P52" s="31" t="s">
        <v>4</v>
      </c>
      <c r="Q52" s="94" t="s">
        <v>47</v>
      </c>
      <c r="R52" s="94" t="s">
        <v>59</v>
      </c>
      <c r="S52" s="94" t="s">
        <v>77</v>
      </c>
    </row>
    <row r="53" spans="1:19">
      <c r="A53" s="13"/>
      <c r="B53" s="13"/>
      <c r="C53" s="13"/>
      <c r="D53" s="23"/>
      <c r="E53" s="13"/>
      <c r="F53" s="138"/>
      <c r="G53" s="138"/>
      <c r="H53" s="209"/>
      <c r="I53" s="209"/>
      <c r="J53" s="209"/>
      <c r="K53" s="13"/>
      <c r="L53" s="28">
        <v>1</v>
      </c>
      <c r="M53" s="124"/>
      <c r="N53" s="124"/>
      <c r="O53" s="49"/>
      <c r="P53" s="53"/>
      <c r="Q53" s="95"/>
      <c r="R53" s="95"/>
      <c r="S53" s="141"/>
    </row>
    <row r="54" spans="1:19">
      <c r="A54" s="13"/>
      <c r="B54" s="13"/>
      <c r="C54" s="13"/>
      <c r="D54" s="23"/>
      <c r="E54" s="13"/>
      <c r="F54" s="138"/>
      <c r="G54" s="138"/>
      <c r="H54" s="209" t="s">
        <v>81</v>
      </c>
      <c r="I54" s="209"/>
      <c r="J54" s="209"/>
      <c r="K54" s="13"/>
      <c r="L54" s="28">
        <v>2</v>
      </c>
      <c r="M54" s="124"/>
      <c r="N54" s="124"/>
      <c r="O54" s="49"/>
      <c r="P54" s="53"/>
      <c r="Q54" s="95"/>
      <c r="R54" s="95"/>
      <c r="S54" s="142"/>
    </row>
    <row r="55" spans="1:19">
      <c r="A55" s="13"/>
      <c r="B55" s="13"/>
      <c r="C55" s="13"/>
      <c r="D55" s="23"/>
      <c r="E55" s="13"/>
      <c r="F55" s="138"/>
      <c r="G55" s="138"/>
      <c r="H55" s="209"/>
      <c r="I55" s="209"/>
      <c r="J55" s="209"/>
      <c r="K55" s="13"/>
      <c r="L55" s="28">
        <v>3</v>
      </c>
      <c r="M55" s="124"/>
      <c r="N55" s="124"/>
      <c r="O55" s="49"/>
      <c r="P55" s="53"/>
      <c r="Q55" s="95"/>
      <c r="R55" s="95"/>
      <c r="S55" s="142"/>
    </row>
    <row r="56" spans="1:19">
      <c r="A56" s="13"/>
      <c r="B56" s="13"/>
      <c r="C56" s="13"/>
      <c r="D56" s="23"/>
      <c r="E56" s="13"/>
      <c r="F56" s="138"/>
      <c r="G56" s="138"/>
      <c r="H56" s="138"/>
      <c r="I56" s="138"/>
      <c r="J56" s="138"/>
      <c r="K56" s="13"/>
      <c r="L56" s="28">
        <v>4</v>
      </c>
      <c r="M56" s="124"/>
      <c r="N56" s="124"/>
      <c r="O56" s="49"/>
      <c r="P56" s="53"/>
      <c r="Q56" s="95"/>
      <c r="R56" s="95"/>
      <c r="S56" s="142"/>
    </row>
    <row r="57" spans="1:19">
      <c r="A57" s="13"/>
      <c r="B57" s="13"/>
      <c r="C57" s="13"/>
      <c r="D57" s="23"/>
      <c r="E57" s="13"/>
      <c r="F57" s="137"/>
      <c r="G57" s="137"/>
      <c r="H57" s="137"/>
      <c r="I57" s="137"/>
      <c r="J57" s="137"/>
      <c r="K57" s="13"/>
      <c r="L57" s="28">
        <v>5</v>
      </c>
      <c r="M57" s="124"/>
      <c r="N57" s="124"/>
      <c r="O57" s="49"/>
      <c r="P57" s="53"/>
      <c r="Q57" s="95"/>
      <c r="R57" s="95"/>
      <c r="S57" s="142"/>
    </row>
    <row r="58" spans="1:19">
      <c r="A58" s="13"/>
      <c r="B58" s="13"/>
      <c r="C58" s="13"/>
      <c r="D58" s="23"/>
      <c r="E58" s="13"/>
      <c r="F58" s="138"/>
      <c r="G58" s="138"/>
      <c r="H58" s="138"/>
      <c r="I58" s="138"/>
      <c r="J58" s="138"/>
      <c r="K58" s="13"/>
      <c r="L58" s="28">
        <v>6</v>
      </c>
      <c r="M58" s="124"/>
      <c r="N58" s="124"/>
      <c r="O58" s="49"/>
      <c r="P58" s="53"/>
      <c r="Q58" s="95"/>
      <c r="R58" s="95"/>
      <c r="S58" s="142"/>
    </row>
    <row r="59" spans="1:19">
      <c r="A59" s="13"/>
      <c r="B59" s="13"/>
      <c r="C59" s="13"/>
      <c r="D59" s="23"/>
      <c r="E59" s="13"/>
      <c r="F59" s="138"/>
      <c r="G59" s="138"/>
      <c r="H59" s="138"/>
      <c r="I59" s="138"/>
      <c r="J59" s="138"/>
      <c r="K59" s="13"/>
      <c r="L59" s="28">
        <v>7</v>
      </c>
      <c r="M59" s="124"/>
      <c r="N59" s="124"/>
      <c r="O59" s="49"/>
      <c r="P59" s="53"/>
      <c r="Q59" s="99"/>
      <c r="R59" s="99"/>
      <c r="S59" s="142"/>
    </row>
    <row r="60" spans="1:19">
      <c r="A60" s="13"/>
      <c r="B60" s="13"/>
      <c r="C60" s="13"/>
      <c r="D60" s="23"/>
      <c r="E60" s="13"/>
      <c r="F60" s="138"/>
      <c r="G60" s="138"/>
      <c r="H60" s="138"/>
      <c r="I60" s="138"/>
      <c r="J60" s="138"/>
      <c r="K60" s="13"/>
      <c r="L60" s="28">
        <v>8</v>
      </c>
      <c r="M60" s="124"/>
      <c r="N60" s="124"/>
      <c r="O60" s="49"/>
      <c r="P60" s="53"/>
      <c r="Q60" s="97"/>
      <c r="R60" s="97"/>
      <c r="S60" s="142"/>
    </row>
    <row r="61" spans="1:19" ht="14.25" thickBot="1">
      <c r="A61" s="13"/>
      <c r="B61" s="13"/>
      <c r="C61" s="13"/>
      <c r="D61" s="23"/>
      <c r="E61" s="13"/>
      <c r="F61" s="13"/>
      <c r="G61" s="13"/>
      <c r="H61" s="25"/>
      <c r="I61" s="23"/>
      <c r="J61" s="13"/>
      <c r="K61" s="13"/>
      <c r="L61" s="29">
        <v>9</v>
      </c>
      <c r="M61" s="125"/>
      <c r="N61" s="125"/>
      <c r="O61" s="50"/>
      <c r="P61" s="120"/>
      <c r="Q61" s="96"/>
      <c r="R61" s="96"/>
      <c r="S61" s="143"/>
    </row>
    <row r="62" spans="1:19">
      <c r="A62" s="13"/>
      <c r="B62" s="13"/>
      <c r="C62" s="13"/>
      <c r="D62" s="23"/>
      <c r="E62" s="13"/>
      <c r="F62" s="13"/>
      <c r="G62" s="13"/>
      <c r="H62" s="201" t="s">
        <v>31</v>
      </c>
      <c r="I62" s="202"/>
      <c r="J62" s="202"/>
      <c r="K62" s="13"/>
      <c r="L62" s="58" t="s">
        <v>29</v>
      </c>
      <c r="M62" s="118"/>
      <c r="N62" s="118"/>
      <c r="O62" s="112"/>
      <c r="P62" s="113"/>
      <c r="Q62" s="97"/>
      <c r="R62" s="97"/>
      <c r="S62" s="141"/>
    </row>
    <row r="63" spans="1:19" ht="14.25" thickBot="1">
      <c r="A63" s="13"/>
      <c r="B63" s="13"/>
      <c r="C63" s="13"/>
      <c r="D63" s="23"/>
      <c r="E63" s="13"/>
      <c r="F63" s="13"/>
      <c r="G63" s="13"/>
      <c r="H63" s="202"/>
      <c r="I63" s="202"/>
      <c r="J63" s="202"/>
      <c r="K63" s="13"/>
      <c r="L63" s="57" t="s">
        <v>30</v>
      </c>
      <c r="M63" s="117"/>
      <c r="N63" s="117"/>
      <c r="O63" s="114"/>
      <c r="P63" s="115"/>
      <c r="Q63" s="96"/>
      <c r="R63" s="96"/>
      <c r="S63" s="143"/>
    </row>
    <row r="64" spans="1:19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</row>
    <row r="65" spans="1:19" ht="18" customHeigh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M65" s="32" t="s">
        <v>12</v>
      </c>
      <c r="N65" s="109" t="s">
        <v>100</v>
      </c>
      <c r="O65" s="107" t="s">
        <v>2</v>
      </c>
      <c r="P65" s="153"/>
      <c r="Q65" s="154"/>
    </row>
    <row r="66" spans="1:19" ht="18" customHeight="1" thickBot="1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3"/>
      <c r="M66" s="25"/>
      <c r="N66" s="25"/>
      <c r="O66" s="23"/>
      <c r="P66" s="23"/>
    </row>
    <row r="67" spans="1:19" ht="14.25" thickBot="1">
      <c r="A67" s="13"/>
      <c r="B67" s="13"/>
      <c r="C67" s="13"/>
      <c r="D67" s="23"/>
      <c r="E67" s="13"/>
      <c r="F67" s="13"/>
      <c r="G67" s="13"/>
      <c r="H67" s="209" t="s">
        <v>60</v>
      </c>
      <c r="I67" s="212"/>
      <c r="J67" s="212"/>
      <c r="K67" s="13"/>
      <c r="L67" s="48"/>
      <c r="M67" s="30" t="s">
        <v>10</v>
      </c>
      <c r="N67" s="30" t="s">
        <v>6</v>
      </c>
      <c r="O67" s="30" t="s">
        <v>7</v>
      </c>
      <c r="P67" s="31" t="s">
        <v>4</v>
      </c>
      <c r="Q67" s="94" t="s">
        <v>47</v>
      </c>
      <c r="R67" s="94" t="s">
        <v>59</v>
      </c>
      <c r="S67" s="94" t="s">
        <v>77</v>
      </c>
    </row>
    <row r="68" spans="1:19">
      <c r="A68" s="13"/>
      <c r="B68" s="13"/>
      <c r="C68" s="13"/>
      <c r="D68" s="23"/>
      <c r="E68" s="13"/>
      <c r="F68" s="13"/>
      <c r="G68" s="13"/>
      <c r="H68" s="212"/>
      <c r="I68" s="212"/>
      <c r="J68" s="212"/>
      <c r="K68" s="13"/>
      <c r="L68" s="28">
        <v>1</v>
      </c>
      <c r="M68" s="124"/>
      <c r="N68" s="124"/>
      <c r="O68" s="49"/>
      <c r="P68" s="53"/>
      <c r="Q68" s="95"/>
      <c r="R68" s="95"/>
      <c r="S68" s="141"/>
    </row>
    <row r="69" spans="1:19">
      <c r="A69" s="13"/>
      <c r="B69" s="13"/>
      <c r="C69" s="13"/>
      <c r="D69" s="23"/>
      <c r="E69" s="13"/>
      <c r="F69" s="13"/>
      <c r="G69" s="13"/>
      <c r="H69" s="209" t="s">
        <v>81</v>
      </c>
      <c r="I69" s="209"/>
      <c r="J69" s="209"/>
      <c r="K69" s="13"/>
      <c r="L69" s="28">
        <v>2</v>
      </c>
      <c r="M69" s="124"/>
      <c r="N69" s="124"/>
      <c r="O69" s="49"/>
      <c r="P69" s="53"/>
      <c r="Q69" s="95"/>
      <c r="R69" s="95"/>
      <c r="S69" s="142"/>
    </row>
    <row r="70" spans="1:19">
      <c r="A70" s="13"/>
      <c r="B70" s="13"/>
      <c r="C70" s="13"/>
      <c r="D70" s="23"/>
      <c r="E70" s="13"/>
      <c r="F70" s="13"/>
      <c r="G70" s="13"/>
      <c r="H70" s="209"/>
      <c r="I70" s="209"/>
      <c r="J70" s="209"/>
      <c r="K70" s="13"/>
      <c r="L70" s="28">
        <v>3</v>
      </c>
      <c r="M70" s="124"/>
      <c r="N70" s="124"/>
      <c r="O70" s="49"/>
      <c r="P70" s="53"/>
      <c r="Q70" s="95"/>
      <c r="R70" s="95"/>
      <c r="S70" s="142"/>
    </row>
    <row r="71" spans="1:19">
      <c r="A71" s="13"/>
      <c r="B71" s="13"/>
      <c r="C71" s="13"/>
      <c r="D71" s="23"/>
      <c r="E71" s="13"/>
      <c r="F71" s="13"/>
      <c r="G71" s="13"/>
      <c r="K71" s="13"/>
      <c r="L71" s="28">
        <v>4</v>
      </c>
      <c r="M71" s="124"/>
      <c r="N71" s="124"/>
      <c r="O71" s="49"/>
      <c r="P71" s="53"/>
      <c r="Q71" s="95"/>
      <c r="R71" s="95"/>
      <c r="S71" s="142"/>
    </row>
    <row r="72" spans="1:19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5</v>
      </c>
      <c r="M72" s="124"/>
      <c r="N72" s="124"/>
      <c r="O72" s="49"/>
      <c r="P72" s="53"/>
      <c r="Q72" s="95"/>
      <c r="R72" s="95"/>
      <c r="S72" s="142"/>
    </row>
    <row r="73" spans="1:19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6</v>
      </c>
      <c r="M73" s="124"/>
      <c r="N73" s="124"/>
      <c r="O73" s="49"/>
      <c r="P73" s="53"/>
      <c r="Q73" s="95"/>
      <c r="R73" s="95"/>
      <c r="S73" s="142"/>
    </row>
    <row r="74" spans="1:19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28">
        <v>7</v>
      </c>
      <c r="M74" s="124"/>
      <c r="N74" s="124"/>
      <c r="O74" s="49"/>
      <c r="P74" s="53"/>
      <c r="Q74" s="99"/>
      <c r="R74" s="99"/>
      <c r="S74" s="142"/>
    </row>
    <row r="75" spans="1:19">
      <c r="A75" s="13"/>
      <c r="B75" s="13"/>
      <c r="C75" s="13"/>
      <c r="D75" s="23"/>
      <c r="E75" s="13"/>
      <c r="F75" s="13"/>
      <c r="G75" s="13"/>
      <c r="H75" s="13"/>
      <c r="I75" s="23"/>
      <c r="J75" s="13"/>
      <c r="K75" s="13"/>
      <c r="L75" s="28">
        <v>8</v>
      </c>
      <c r="M75" s="124"/>
      <c r="N75" s="124"/>
      <c r="O75" s="49"/>
      <c r="P75" s="53"/>
      <c r="Q75" s="97"/>
      <c r="R75" s="97"/>
      <c r="S75" s="142"/>
    </row>
    <row r="76" spans="1:19" ht="14.25" thickBot="1">
      <c r="A76" s="13"/>
      <c r="B76" s="13"/>
      <c r="C76" s="13"/>
      <c r="D76" s="23"/>
      <c r="E76" s="13"/>
      <c r="F76" s="13"/>
      <c r="G76" s="13"/>
      <c r="H76" s="13"/>
      <c r="I76" s="23"/>
      <c r="J76" s="13"/>
      <c r="K76" s="13"/>
      <c r="L76" s="29">
        <v>9</v>
      </c>
      <c r="M76" s="125"/>
      <c r="N76" s="125"/>
      <c r="O76" s="50"/>
      <c r="P76" s="126"/>
      <c r="Q76" s="96"/>
      <c r="R76" s="96"/>
      <c r="S76" s="143"/>
    </row>
    <row r="77" spans="1:19">
      <c r="H77" s="201" t="s">
        <v>31</v>
      </c>
      <c r="I77" s="202"/>
      <c r="J77" s="202"/>
      <c r="L77" s="56" t="s">
        <v>29</v>
      </c>
      <c r="M77" s="119"/>
      <c r="N77" s="119"/>
      <c r="O77" s="116"/>
      <c r="P77" s="95"/>
      <c r="Q77" s="97"/>
      <c r="R77" s="97"/>
      <c r="S77" s="141"/>
    </row>
    <row r="78" spans="1:19" ht="14.25" thickBot="1">
      <c r="H78" s="202"/>
      <c r="I78" s="202"/>
      <c r="J78" s="202"/>
      <c r="L78" s="57" t="s">
        <v>30</v>
      </c>
      <c r="M78" s="117"/>
      <c r="N78" s="117"/>
      <c r="O78" s="114"/>
      <c r="P78" s="115"/>
      <c r="Q78" s="96"/>
      <c r="R78" s="96"/>
      <c r="S78" s="143"/>
    </row>
    <row r="79" spans="1:19">
      <c r="L79" s="23"/>
      <c r="M79" s="25"/>
      <c r="N79" s="25"/>
      <c r="O79" s="23"/>
      <c r="P79" s="23"/>
    </row>
    <row r="80" spans="1:19">
      <c r="L80" s="23"/>
      <c r="M80" s="25"/>
      <c r="N80" s="25"/>
      <c r="O80" s="23"/>
      <c r="P80" s="23"/>
    </row>
    <row r="81" spans="12:16">
      <c r="L81" s="23"/>
      <c r="M81" s="25"/>
      <c r="N81" s="25"/>
      <c r="O81" s="23"/>
      <c r="P81" s="23"/>
    </row>
    <row r="82" spans="12:16">
      <c r="L82" s="23"/>
      <c r="M82" s="25"/>
      <c r="N82" s="25"/>
      <c r="O82" s="23"/>
      <c r="P82" s="23"/>
    </row>
  </sheetData>
  <sheetProtection formatCells="0"/>
  <dataConsolidate/>
  <mergeCells count="82">
    <mergeCell ref="H77:J78"/>
    <mergeCell ref="H52:J53"/>
    <mergeCell ref="H54:J55"/>
    <mergeCell ref="H62:J63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C1D9DF81-8B6D-48F7-BC04-99A629153FCC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BE514979-D5CF-481D-87F5-88279A2F8649}">
      <formula1>"コーチ,コーチ（有）"</formula1>
    </dataValidation>
    <dataValidation type="list" allowBlank="1" showInputMessage="1" showErrorMessage="1" sqref="A19" xr:uid="{1A527017-4677-4658-8B67-5E1FDA6FB1C6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CC759-598F-4506-8DCC-D0E3AB6C202F}">
  <sheetPr>
    <pageSetUpPr fitToPage="1"/>
  </sheetPr>
  <dimension ref="A1:S82"/>
  <sheetViews>
    <sheetView showZeros="0" workbookViewId="0">
      <selection activeCell="M11" sqref="M11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130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30" customWidth="1"/>
    <col min="10" max="10" width="10.625" style="1" customWidth="1"/>
    <col min="11" max="11" width="6.625" style="1" customWidth="1"/>
    <col min="12" max="12" width="5.875" style="130" customWidth="1"/>
    <col min="13" max="14" width="16.375" style="24" customWidth="1"/>
    <col min="15" max="15" width="5.75" style="130" customWidth="1"/>
    <col min="16" max="16" width="10.875" style="130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>
      <c r="A1" s="174" t="str">
        <f>成年男子!A1</f>
        <v>第1９回全国社会人クラブ対抗シニアバドミントン選手権大会申込書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M1" s="213" t="s">
        <v>25</v>
      </c>
      <c r="N1" s="214"/>
      <c r="O1" s="214"/>
    </row>
    <row r="2" spans="1:15" ht="14.25" thickBot="1">
      <c r="I2" s="177" t="s">
        <v>26</v>
      </c>
      <c r="J2" s="177"/>
      <c r="K2" s="177"/>
      <c r="M2" s="214"/>
      <c r="N2" s="214"/>
      <c r="O2" s="214"/>
    </row>
    <row r="3" spans="1:15" ht="27" customHeight="1" thickBot="1">
      <c r="A3" s="227"/>
      <c r="B3" s="227"/>
      <c r="C3" s="227"/>
      <c r="D3" s="227"/>
      <c r="E3" s="227"/>
      <c r="H3" s="47" t="s">
        <v>119</v>
      </c>
      <c r="I3" s="215" t="str">
        <f>成年男子!I3</f>
        <v>都道府県名入力</v>
      </c>
      <c r="J3" s="216"/>
      <c r="K3" s="217"/>
      <c r="L3" s="6"/>
      <c r="M3" s="42" t="s">
        <v>19</v>
      </c>
    </row>
    <row r="5" spans="1:15" ht="29.25" customHeight="1">
      <c r="A5" s="155" t="s">
        <v>1</v>
      </c>
      <c r="B5" s="156"/>
      <c r="C5" s="218" t="str">
        <f>N48</f>
        <v>年代別混合団体戦C（55歳以上の合算360歳）</v>
      </c>
      <c r="D5" s="219"/>
      <c r="E5" s="219"/>
      <c r="F5" s="219"/>
      <c r="G5" s="219"/>
      <c r="H5" s="219"/>
      <c r="I5" s="219"/>
      <c r="J5" s="219"/>
      <c r="K5" s="220"/>
      <c r="M5" s="43" t="s">
        <v>61</v>
      </c>
    </row>
    <row r="6" spans="1:15" ht="29.25" customHeight="1">
      <c r="A6" s="166" t="s">
        <v>2</v>
      </c>
      <c r="B6" s="167"/>
      <c r="C6" s="221">
        <f>P48</f>
        <v>0</v>
      </c>
      <c r="D6" s="222"/>
      <c r="E6" s="222"/>
      <c r="F6" s="222"/>
      <c r="G6" s="222"/>
      <c r="H6" s="222"/>
      <c r="I6" s="222"/>
      <c r="J6" s="222"/>
      <c r="K6" s="223"/>
      <c r="M6" s="111"/>
    </row>
    <row r="7" spans="1:15" ht="29.25" customHeight="1">
      <c r="A7" s="160" t="s">
        <v>27</v>
      </c>
      <c r="B7" s="160"/>
      <c r="C7" s="161">
        <f>M62</f>
        <v>0</v>
      </c>
      <c r="D7" s="161"/>
      <c r="E7" s="161"/>
      <c r="F7" s="162" t="s">
        <v>28</v>
      </c>
      <c r="G7" s="162"/>
      <c r="H7" s="163">
        <f>M63</f>
        <v>0</v>
      </c>
      <c r="I7" s="164"/>
      <c r="J7" s="164"/>
      <c r="K7" s="165"/>
      <c r="M7" s="98"/>
    </row>
    <row r="8" spans="1:15" ht="24" customHeight="1">
      <c r="A8" s="19" t="s">
        <v>50</v>
      </c>
      <c r="B8" s="182" t="s">
        <v>9</v>
      </c>
      <c r="C8" s="183"/>
      <c r="D8" s="183"/>
      <c r="E8" s="183"/>
      <c r="F8" s="184"/>
      <c r="G8" s="20" t="s">
        <v>50</v>
      </c>
      <c r="H8" s="185" t="s">
        <v>9</v>
      </c>
      <c r="I8" s="185"/>
      <c r="J8" s="185"/>
      <c r="K8" s="186"/>
      <c r="M8" s="55"/>
    </row>
    <row r="9" spans="1:15" ht="14.85" customHeight="1">
      <c r="A9" s="187">
        <v>1</v>
      </c>
      <c r="B9" s="189">
        <f>N53</f>
        <v>0</v>
      </c>
      <c r="C9" s="190"/>
      <c r="D9" s="15" t="s">
        <v>7</v>
      </c>
      <c r="E9" s="16" t="s">
        <v>4</v>
      </c>
      <c r="F9" s="16" t="s">
        <v>5</v>
      </c>
      <c r="G9" s="181">
        <v>6</v>
      </c>
      <c r="H9" s="127">
        <f>N58</f>
        <v>0</v>
      </c>
      <c r="I9" s="15" t="s">
        <v>7</v>
      </c>
      <c r="J9" s="15" t="s">
        <v>4</v>
      </c>
      <c r="K9" s="15" t="s">
        <v>5</v>
      </c>
      <c r="M9" s="98"/>
    </row>
    <row r="10" spans="1:15" ht="24.95" customHeight="1">
      <c r="A10" s="188"/>
      <c r="B10" s="172">
        <f>M53</f>
        <v>0</v>
      </c>
      <c r="C10" s="173"/>
      <c r="D10" s="20">
        <f>O53</f>
        <v>0</v>
      </c>
      <c r="E10" s="35">
        <f>P53</f>
        <v>0</v>
      </c>
      <c r="F10" s="17" t="str">
        <f>IF(P53="","",DATEDIF(P53,$C$52,"Y")&amp;"歳")</f>
        <v/>
      </c>
      <c r="G10" s="181"/>
      <c r="H10" s="128">
        <f>M58</f>
        <v>0</v>
      </c>
      <c r="I10" s="20">
        <f>O58</f>
        <v>0</v>
      </c>
      <c r="J10" s="34">
        <f>P58</f>
        <v>0</v>
      </c>
      <c r="K10" s="18" t="str">
        <f>IF(P58="","",DATEDIF(P58,$C$52,"Y")&amp;"歳")</f>
        <v/>
      </c>
      <c r="M10" s="98"/>
    </row>
    <row r="11" spans="1:15" ht="11.25" customHeight="1">
      <c r="A11" s="191">
        <v>2</v>
      </c>
      <c r="B11" s="189">
        <f>N54</f>
        <v>0</v>
      </c>
      <c r="C11" s="190"/>
      <c r="D11" s="15" t="s">
        <v>7</v>
      </c>
      <c r="E11" s="16" t="s">
        <v>4</v>
      </c>
      <c r="F11" s="16" t="s">
        <v>5</v>
      </c>
      <c r="G11" s="170">
        <v>7</v>
      </c>
      <c r="H11" s="127">
        <f>N59</f>
        <v>0</v>
      </c>
      <c r="I11" s="15" t="s">
        <v>7</v>
      </c>
      <c r="J11" s="15" t="s">
        <v>4</v>
      </c>
      <c r="K11" s="15" t="s">
        <v>5</v>
      </c>
      <c r="M11" s="98"/>
    </row>
    <row r="12" spans="1:15" ht="28.5" customHeight="1">
      <c r="A12" s="191"/>
      <c r="B12" s="172">
        <f>M54</f>
        <v>0</v>
      </c>
      <c r="C12" s="173"/>
      <c r="D12" s="20">
        <f>O54</f>
        <v>0</v>
      </c>
      <c r="E12" s="33">
        <f>P54</f>
        <v>0</v>
      </c>
      <c r="F12" s="17" t="str">
        <f>IF(P54="","",DATEDIF(P54,$C$52,"Y")&amp;"歳")</f>
        <v/>
      </c>
      <c r="G12" s="171"/>
      <c r="H12" s="128">
        <f>M59</f>
        <v>0</v>
      </c>
      <c r="I12" s="20">
        <f>O59</f>
        <v>0</v>
      </c>
      <c r="J12" s="34">
        <f>P59</f>
        <v>0</v>
      </c>
      <c r="K12" s="18" t="str">
        <f>IF(P59="","",DATEDIF(P59,$C$52,"Y")&amp;"歳")</f>
        <v/>
      </c>
      <c r="M12" s="98"/>
    </row>
    <row r="13" spans="1:15" ht="11.25" customHeight="1">
      <c r="A13" s="187">
        <v>3</v>
      </c>
      <c r="B13" s="189">
        <f>N55</f>
        <v>0</v>
      </c>
      <c r="C13" s="190"/>
      <c r="D13" s="15" t="s">
        <v>7</v>
      </c>
      <c r="E13" s="16" t="s">
        <v>4</v>
      </c>
      <c r="F13" s="16" t="s">
        <v>5</v>
      </c>
      <c r="G13" s="181">
        <v>8</v>
      </c>
      <c r="H13" s="127">
        <f>N60</f>
        <v>0</v>
      </c>
      <c r="I13" s="15" t="s">
        <v>7</v>
      </c>
      <c r="J13" s="15" t="s">
        <v>4</v>
      </c>
      <c r="K13" s="15" t="s">
        <v>5</v>
      </c>
      <c r="M13" s="98"/>
    </row>
    <row r="14" spans="1:15" ht="28.5" customHeight="1">
      <c r="A14" s="188"/>
      <c r="B14" s="172">
        <f>M55</f>
        <v>0</v>
      </c>
      <c r="C14" s="173"/>
      <c r="D14" s="20">
        <f>O55</f>
        <v>0</v>
      </c>
      <c r="E14" s="33">
        <f>P55</f>
        <v>0</v>
      </c>
      <c r="F14" s="17" t="str">
        <f>IF(P55="","",DATEDIF(P55,$C$52,"Y")&amp;"歳")</f>
        <v/>
      </c>
      <c r="G14" s="181"/>
      <c r="H14" s="128">
        <f>M60</f>
        <v>0</v>
      </c>
      <c r="I14" s="20">
        <f>O60</f>
        <v>0</v>
      </c>
      <c r="J14" s="34">
        <f>P60</f>
        <v>0</v>
      </c>
      <c r="K14" s="18" t="str">
        <f>IF(P60="","",DATEDIF(P60,$C$52,"Y")&amp;"歳")</f>
        <v/>
      </c>
      <c r="M14" s="98"/>
    </row>
    <row r="15" spans="1:15" ht="11.25" customHeight="1">
      <c r="A15" s="191">
        <v>4</v>
      </c>
      <c r="B15" s="189">
        <f>N56</f>
        <v>0</v>
      </c>
      <c r="C15" s="190"/>
      <c r="D15" s="15" t="s">
        <v>7</v>
      </c>
      <c r="E15" s="16" t="s">
        <v>4</v>
      </c>
      <c r="F15" s="16" t="s">
        <v>5</v>
      </c>
      <c r="G15" s="170">
        <v>9</v>
      </c>
      <c r="H15" s="127">
        <f>N61</f>
        <v>0</v>
      </c>
      <c r="I15" s="15" t="s">
        <v>7</v>
      </c>
      <c r="J15" s="15" t="s">
        <v>4</v>
      </c>
      <c r="K15" s="15" t="s">
        <v>5</v>
      </c>
      <c r="M15" s="98"/>
    </row>
    <row r="16" spans="1:15" ht="28.5" customHeight="1">
      <c r="A16" s="188"/>
      <c r="B16" s="172">
        <f>M56</f>
        <v>0</v>
      </c>
      <c r="C16" s="173"/>
      <c r="D16" s="20">
        <f>O56</f>
        <v>0</v>
      </c>
      <c r="E16" s="33">
        <f>P56</f>
        <v>0</v>
      </c>
      <c r="F16" s="17" t="str">
        <f>IF(P56="","",DATEDIF(P56,$C$52,"Y")&amp;"歳")</f>
        <v/>
      </c>
      <c r="G16" s="171"/>
      <c r="H16" s="128">
        <f>M61</f>
        <v>0</v>
      </c>
      <c r="I16" s="20">
        <f>O61</f>
        <v>0</v>
      </c>
      <c r="J16" s="34">
        <f>P61</f>
        <v>0</v>
      </c>
      <c r="K16" s="18" t="str">
        <f>IF(P61="","",DATEDIF(P61,$C$52,"Y")&amp;"歳")</f>
        <v/>
      </c>
    </row>
    <row r="17" spans="1:17" ht="11.25" customHeight="1">
      <c r="A17" s="170">
        <v>5</v>
      </c>
      <c r="B17" s="189">
        <f>N57</f>
        <v>0</v>
      </c>
      <c r="C17" s="192"/>
      <c r="D17" s="15" t="s">
        <v>7</v>
      </c>
      <c r="E17" s="16" t="s">
        <v>4</v>
      </c>
      <c r="F17" s="16" t="s">
        <v>5</v>
      </c>
      <c r="G17" s="194"/>
      <c r="H17" s="195"/>
      <c r="I17" s="195"/>
      <c r="J17" s="195"/>
      <c r="K17" s="196"/>
    </row>
    <row r="18" spans="1:17" ht="28.5" customHeight="1">
      <c r="A18" s="171"/>
      <c r="B18" s="172">
        <f>M57</f>
        <v>0</v>
      </c>
      <c r="C18" s="193"/>
      <c r="D18" s="20">
        <f>O57</f>
        <v>0</v>
      </c>
      <c r="E18" s="33">
        <f>P57</f>
        <v>0</v>
      </c>
      <c r="F18" s="17" t="str">
        <f>IF(P57="","",DATEDIF(P57,$C$52,"Y")&amp;"歳")</f>
        <v/>
      </c>
      <c r="G18" s="197"/>
      <c r="H18" s="198"/>
      <c r="I18" s="198"/>
      <c r="J18" s="198"/>
      <c r="K18" s="199"/>
    </row>
    <row r="19" spans="1:17" ht="13.5" customHeight="1">
      <c r="A19" s="100"/>
      <c r="B19" s="101"/>
      <c r="C19" s="101"/>
      <c r="D19" s="129"/>
      <c r="E19" s="102"/>
      <c r="F19" s="103"/>
      <c r="G19" s="104"/>
      <c r="H19" s="105"/>
      <c r="I19" s="105"/>
      <c r="J19" s="105"/>
      <c r="K19" s="105"/>
    </row>
    <row r="20" spans="1:17" ht="13.5" customHeight="1">
      <c r="A20" s="227"/>
      <c r="B20" s="227"/>
      <c r="C20" s="227"/>
      <c r="D20" s="227"/>
      <c r="E20" s="227"/>
      <c r="F20" s="103"/>
      <c r="G20" s="104"/>
      <c r="H20" s="105"/>
      <c r="I20" s="105"/>
      <c r="J20" s="105"/>
      <c r="K20" s="105"/>
    </row>
    <row r="21" spans="1:17" s="24" customFormat="1" ht="13.5" customHeight="1">
      <c r="A21" s="228"/>
      <c r="B21" s="228"/>
      <c r="C21" s="228"/>
      <c r="D21" s="228"/>
      <c r="E21" s="228"/>
      <c r="F21" s="1"/>
      <c r="G21" s="1"/>
      <c r="H21" s="1"/>
      <c r="I21" s="130"/>
      <c r="J21" s="1"/>
      <c r="K21" s="1"/>
      <c r="L21" s="130"/>
      <c r="O21" s="130"/>
      <c r="P21" s="130"/>
      <c r="Q21" s="1"/>
    </row>
    <row r="22" spans="1:17" s="24" customFormat="1" ht="29.25" customHeight="1">
      <c r="A22" s="155" t="s">
        <v>1</v>
      </c>
      <c r="B22" s="156"/>
      <c r="C22" s="218" t="str">
        <f>N65</f>
        <v>年代別混合団体戦C（55歳以上の合算360歳）</v>
      </c>
      <c r="D22" s="219"/>
      <c r="E22" s="219"/>
      <c r="F22" s="219"/>
      <c r="G22" s="219"/>
      <c r="H22" s="219"/>
      <c r="I22" s="219"/>
      <c r="J22" s="219"/>
      <c r="K22" s="220"/>
      <c r="L22" s="130"/>
      <c r="O22" s="130"/>
      <c r="P22" s="130"/>
      <c r="Q22" s="1"/>
    </row>
    <row r="23" spans="1:17" s="24" customFormat="1" ht="29.25" customHeight="1">
      <c r="A23" s="166" t="s">
        <v>2</v>
      </c>
      <c r="B23" s="167"/>
      <c r="C23" s="221">
        <f>P65</f>
        <v>0</v>
      </c>
      <c r="D23" s="221"/>
      <c r="E23" s="221"/>
      <c r="F23" s="221"/>
      <c r="G23" s="221"/>
      <c r="H23" s="221"/>
      <c r="I23" s="221"/>
      <c r="J23" s="221"/>
      <c r="K23" s="224"/>
      <c r="L23" s="130"/>
      <c r="O23" s="130"/>
      <c r="P23" s="130"/>
      <c r="Q23" s="1"/>
    </row>
    <row r="24" spans="1:17" s="24" customFormat="1" ht="29.25" customHeight="1">
      <c r="A24" s="160" t="s">
        <v>27</v>
      </c>
      <c r="B24" s="160"/>
      <c r="C24" s="161">
        <f>M77</f>
        <v>0</v>
      </c>
      <c r="D24" s="161"/>
      <c r="E24" s="161"/>
      <c r="F24" s="162" t="s">
        <v>28</v>
      </c>
      <c r="G24" s="162"/>
      <c r="H24" s="163">
        <f>M78</f>
        <v>0</v>
      </c>
      <c r="I24" s="164"/>
      <c r="J24" s="164"/>
      <c r="K24" s="165"/>
      <c r="L24" s="130"/>
      <c r="O24" s="130"/>
      <c r="P24" s="130"/>
      <c r="Q24" s="1"/>
    </row>
    <row r="25" spans="1:17" s="24" customFormat="1" ht="14.85" customHeight="1">
      <c r="A25" s="187">
        <v>1</v>
      </c>
      <c r="B25" s="189">
        <f>N68</f>
        <v>0</v>
      </c>
      <c r="C25" s="190"/>
      <c r="D25" s="15" t="s">
        <v>7</v>
      </c>
      <c r="E25" s="16" t="s">
        <v>4</v>
      </c>
      <c r="F25" s="16" t="s">
        <v>5</v>
      </c>
      <c r="G25" s="181">
        <v>6</v>
      </c>
      <c r="H25" s="127">
        <f>N73</f>
        <v>0</v>
      </c>
      <c r="I25" s="15" t="s">
        <v>7</v>
      </c>
      <c r="J25" s="15" t="s">
        <v>4</v>
      </c>
      <c r="K25" s="15" t="s">
        <v>5</v>
      </c>
      <c r="L25" s="130"/>
      <c r="O25" s="130"/>
      <c r="P25" s="130"/>
      <c r="Q25" s="1"/>
    </row>
    <row r="26" spans="1:17" s="24" customFormat="1" ht="24.95" customHeight="1">
      <c r="A26" s="188"/>
      <c r="B26" s="172">
        <f>M68</f>
        <v>0</v>
      </c>
      <c r="C26" s="173"/>
      <c r="D26" s="20">
        <f>O68</f>
        <v>0</v>
      </c>
      <c r="E26" s="33">
        <f>P68</f>
        <v>0</v>
      </c>
      <c r="F26" s="17" t="str">
        <f>IF(P68="","",DATEDIF(P68,$C$52,"Y")&amp;"歳")</f>
        <v/>
      </c>
      <c r="G26" s="181"/>
      <c r="H26" s="128">
        <f>M73</f>
        <v>0</v>
      </c>
      <c r="I26" s="20">
        <f>O73</f>
        <v>0</v>
      </c>
      <c r="J26" s="34">
        <f>P73</f>
        <v>0</v>
      </c>
      <c r="K26" s="18" t="str">
        <f>IF(P73="","",DATEDIF(P73,$C$52,"Y")&amp;"歳")</f>
        <v/>
      </c>
      <c r="L26" s="130"/>
      <c r="O26" s="130"/>
      <c r="P26" s="130"/>
      <c r="Q26" s="1"/>
    </row>
    <row r="27" spans="1:17" s="24" customFormat="1" ht="11.25" customHeight="1">
      <c r="A27" s="191">
        <v>2</v>
      </c>
      <c r="B27" s="189">
        <f>N69</f>
        <v>0</v>
      </c>
      <c r="C27" s="190"/>
      <c r="D27" s="15" t="s">
        <v>7</v>
      </c>
      <c r="E27" s="16" t="s">
        <v>4</v>
      </c>
      <c r="F27" s="16" t="s">
        <v>5</v>
      </c>
      <c r="G27" s="170">
        <v>7</v>
      </c>
      <c r="H27" s="127">
        <f>N74</f>
        <v>0</v>
      </c>
      <c r="I27" s="15" t="s">
        <v>7</v>
      </c>
      <c r="J27" s="15" t="s">
        <v>4</v>
      </c>
      <c r="K27" s="15" t="s">
        <v>5</v>
      </c>
      <c r="L27" s="130"/>
      <c r="O27" s="130"/>
      <c r="P27" s="130"/>
      <c r="Q27" s="1"/>
    </row>
    <row r="28" spans="1:17" s="24" customFormat="1" ht="28.5" customHeight="1">
      <c r="A28" s="191"/>
      <c r="B28" s="172">
        <f>M69</f>
        <v>0</v>
      </c>
      <c r="C28" s="173"/>
      <c r="D28" s="20">
        <f>O69</f>
        <v>0</v>
      </c>
      <c r="E28" s="33">
        <f>P69</f>
        <v>0</v>
      </c>
      <c r="F28" s="17" t="str">
        <f>IF(P69="","",DATEDIF(P69,$C$52,"Y")&amp;"歳")</f>
        <v/>
      </c>
      <c r="G28" s="171"/>
      <c r="H28" s="128">
        <f>M74</f>
        <v>0</v>
      </c>
      <c r="I28" s="20">
        <f>O74</f>
        <v>0</v>
      </c>
      <c r="J28" s="34">
        <f>P74</f>
        <v>0</v>
      </c>
      <c r="K28" s="18" t="str">
        <f>IF(P74="","",DATEDIF(P74,$C$52,"Y")&amp;"歳")</f>
        <v/>
      </c>
      <c r="L28" s="130"/>
      <c r="O28" s="130"/>
      <c r="P28" s="130"/>
      <c r="Q28" s="1"/>
    </row>
    <row r="29" spans="1:17" s="24" customFormat="1" ht="11.25" customHeight="1">
      <c r="A29" s="187">
        <v>3</v>
      </c>
      <c r="B29" s="189">
        <f>N70</f>
        <v>0</v>
      </c>
      <c r="C29" s="190"/>
      <c r="D29" s="15" t="s">
        <v>7</v>
      </c>
      <c r="E29" s="16" t="s">
        <v>4</v>
      </c>
      <c r="F29" s="16" t="s">
        <v>5</v>
      </c>
      <c r="G29" s="181">
        <v>8</v>
      </c>
      <c r="H29" s="127">
        <f>N75</f>
        <v>0</v>
      </c>
      <c r="I29" s="15" t="s">
        <v>7</v>
      </c>
      <c r="J29" s="15" t="s">
        <v>4</v>
      </c>
      <c r="K29" s="15" t="s">
        <v>5</v>
      </c>
      <c r="L29" s="130"/>
      <c r="O29" s="130"/>
      <c r="P29" s="130"/>
      <c r="Q29" s="1"/>
    </row>
    <row r="30" spans="1:17" s="24" customFormat="1" ht="28.5" customHeight="1">
      <c r="A30" s="188"/>
      <c r="B30" s="172">
        <f>M70</f>
        <v>0</v>
      </c>
      <c r="C30" s="173"/>
      <c r="D30" s="20">
        <f>O70</f>
        <v>0</v>
      </c>
      <c r="E30" s="33">
        <f>P70</f>
        <v>0</v>
      </c>
      <c r="F30" s="17" t="str">
        <f>IF(P70="","",DATEDIF(P70,C52,"Y")&amp;"歳")</f>
        <v/>
      </c>
      <c r="G30" s="181"/>
      <c r="H30" s="128">
        <f>M75</f>
        <v>0</v>
      </c>
      <c r="I30" s="20">
        <f>O75</f>
        <v>0</v>
      </c>
      <c r="J30" s="34">
        <f>P75</f>
        <v>0</v>
      </c>
      <c r="K30" s="18" t="str">
        <f>IF(P75="","",DATEDIF(P75,$C$52,"Y")&amp;"歳")</f>
        <v/>
      </c>
      <c r="L30" s="130"/>
      <c r="O30" s="130"/>
      <c r="P30" s="130"/>
      <c r="Q30" s="1"/>
    </row>
    <row r="31" spans="1:17" s="24" customFormat="1" ht="11.25" customHeight="1">
      <c r="A31" s="191">
        <v>4</v>
      </c>
      <c r="B31" s="189">
        <f>N71</f>
        <v>0</v>
      </c>
      <c r="C31" s="190"/>
      <c r="D31" s="15" t="s">
        <v>7</v>
      </c>
      <c r="E31" s="16" t="s">
        <v>4</v>
      </c>
      <c r="F31" s="16" t="s">
        <v>5</v>
      </c>
      <c r="G31" s="170">
        <v>9</v>
      </c>
      <c r="H31" s="127">
        <f>N76</f>
        <v>0</v>
      </c>
      <c r="I31" s="15" t="s">
        <v>7</v>
      </c>
      <c r="J31" s="15" t="s">
        <v>4</v>
      </c>
      <c r="K31" s="15" t="s">
        <v>5</v>
      </c>
      <c r="L31" s="130"/>
      <c r="O31" s="130"/>
      <c r="P31" s="130"/>
      <c r="Q31" s="1"/>
    </row>
    <row r="32" spans="1:17" s="24" customFormat="1" ht="28.5" customHeight="1">
      <c r="A32" s="188"/>
      <c r="B32" s="172">
        <f>M71</f>
        <v>0</v>
      </c>
      <c r="C32" s="173"/>
      <c r="D32" s="20">
        <f>O71</f>
        <v>0</v>
      </c>
      <c r="E32" s="33">
        <f>P71</f>
        <v>0</v>
      </c>
      <c r="F32" s="17" t="str">
        <f>IF(P71="","",DATEDIF(P71,$C$52,"Y")&amp;"歳")</f>
        <v/>
      </c>
      <c r="G32" s="171"/>
      <c r="H32" s="128">
        <f>M76</f>
        <v>0</v>
      </c>
      <c r="I32" s="20">
        <f>O76</f>
        <v>0</v>
      </c>
      <c r="J32" s="34">
        <f>P76</f>
        <v>0</v>
      </c>
      <c r="K32" s="18" t="str">
        <f>IF(P76="","",DATEDIF(P76,$C$52,"Y")&amp;"歳")</f>
        <v/>
      </c>
      <c r="L32" s="130"/>
      <c r="O32" s="130"/>
      <c r="P32" s="130"/>
      <c r="Q32" s="1"/>
    </row>
    <row r="33" spans="1:17" ht="11.25" customHeight="1">
      <c r="A33" s="170">
        <v>5</v>
      </c>
      <c r="B33" s="189">
        <f>N72</f>
        <v>0</v>
      </c>
      <c r="C33" s="190"/>
      <c r="D33" s="15" t="s">
        <v>7</v>
      </c>
      <c r="E33" s="16" t="s">
        <v>4</v>
      </c>
      <c r="F33" s="16" t="s">
        <v>5</v>
      </c>
      <c r="G33" s="194"/>
      <c r="H33" s="195"/>
      <c r="I33" s="195"/>
      <c r="J33" s="195"/>
      <c r="K33" s="196"/>
    </row>
    <row r="34" spans="1:17" ht="28.5" customHeight="1">
      <c r="A34" s="171"/>
      <c r="B34" s="172">
        <f>M72</f>
        <v>0</v>
      </c>
      <c r="C34" s="173"/>
      <c r="D34" s="20">
        <f>O72</f>
        <v>0</v>
      </c>
      <c r="E34" s="33">
        <f>P72</f>
        <v>0</v>
      </c>
      <c r="F34" s="11" t="str">
        <f>IF(P72="","",DATEDIF(P72,$C$52,"Y")&amp;"歳")</f>
        <v/>
      </c>
      <c r="G34" s="197"/>
      <c r="H34" s="198"/>
      <c r="I34" s="198"/>
      <c r="J34" s="198"/>
      <c r="K34" s="199"/>
    </row>
    <row r="36" spans="1:17">
      <c r="M36" s="206" t="s">
        <v>48</v>
      </c>
    </row>
    <row r="37" spans="1:17" ht="15.75" customHeight="1">
      <c r="A37" s="21" t="s">
        <v>3</v>
      </c>
      <c r="B37" s="14"/>
      <c r="M37" s="206"/>
    </row>
    <row r="38" spans="1:17" ht="9" customHeight="1">
      <c r="A38" s="4"/>
    </row>
    <row r="39" spans="1:17" ht="15.75" customHeight="1">
      <c r="A39" s="225" t="str">
        <f>成年男子!A39</f>
        <v>2019/1/*</v>
      </c>
      <c r="B39" s="225"/>
      <c r="C39" s="225"/>
      <c r="M39" s="203" t="s">
        <v>49</v>
      </c>
    </row>
    <row r="40" spans="1:17">
      <c r="M40" s="204"/>
    </row>
    <row r="41" spans="1:17" ht="17.25" customHeight="1">
      <c r="C41" s="226" t="str">
        <f>成年男子!C41&amp;成年男子!D41</f>
        <v>都道府県名入力社会人クラブバドミントン連盟</v>
      </c>
      <c r="D41" s="226"/>
      <c r="E41" s="226"/>
      <c r="F41" s="226"/>
      <c r="G41" s="226"/>
      <c r="H41" s="2"/>
      <c r="I41" s="2"/>
      <c r="M41" s="204"/>
      <c r="O41" s="201" t="s">
        <v>57</v>
      </c>
      <c r="P41" s="202"/>
      <c r="Q41" s="202"/>
    </row>
    <row r="42" spans="1:17" ht="17.25" customHeight="1">
      <c r="H42" s="207" t="str">
        <f>成年男子!H42</f>
        <v>会　　長　　</v>
      </c>
      <c r="I42" s="207"/>
      <c r="J42" s="106" t="s">
        <v>52</v>
      </c>
      <c r="K42" s="3"/>
      <c r="O42" s="202"/>
      <c r="P42" s="202"/>
      <c r="Q42" s="202"/>
    </row>
    <row r="43" spans="1:17">
      <c r="M43" s="46" t="s">
        <v>54</v>
      </c>
      <c r="N43" s="131"/>
    </row>
    <row r="44" spans="1:17" ht="18.75" customHeight="1">
      <c r="C44" s="22" t="s">
        <v>13</v>
      </c>
      <c r="D44" s="22" t="s">
        <v>51</v>
      </c>
      <c r="E44" s="207">
        <f>成年男子!E44</f>
        <v>0</v>
      </c>
      <c r="F44" s="207"/>
      <c r="G44" s="207"/>
      <c r="I44" s="12"/>
      <c r="M44" s="200" t="s">
        <v>20</v>
      </c>
      <c r="N44" s="200"/>
      <c r="O44" s="200"/>
      <c r="P44" s="200"/>
    </row>
    <row r="45" spans="1:17" ht="7.5" customHeight="1">
      <c r="C45" s="5"/>
      <c r="D45" s="10"/>
      <c r="E45" s="5"/>
      <c r="F45" s="5"/>
      <c r="G45" s="5"/>
      <c r="I45" s="6"/>
      <c r="M45" s="200"/>
      <c r="N45" s="200"/>
      <c r="O45" s="200"/>
      <c r="P45" s="200"/>
    </row>
    <row r="46" spans="1:17" ht="18.75" customHeight="1">
      <c r="C46" s="22" t="s">
        <v>24</v>
      </c>
      <c r="D46" s="22" t="s">
        <v>51</v>
      </c>
      <c r="E46" s="207" t="str">
        <f>成年男子!E46</f>
        <v xml:space="preserve">〒 </v>
      </c>
      <c r="F46" s="207"/>
      <c r="G46" s="207"/>
      <c r="H46" s="207"/>
      <c r="I46" s="207"/>
      <c r="J46" s="207"/>
      <c r="M46" s="200"/>
      <c r="N46" s="200"/>
      <c r="O46" s="200"/>
      <c r="P46" s="200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23</v>
      </c>
      <c r="D48" s="22" t="s">
        <v>51</v>
      </c>
      <c r="E48" s="207">
        <f>成年男子!E48</f>
        <v>0</v>
      </c>
      <c r="F48" s="207"/>
      <c r="G48" s="207"/>
      <c r="I48" s="1"/>
      <c r="M48" s="32" t="s">
        <v>11</v>
      </c>
      <c r="N48" s="109" t="s">
        <v>102</v>
      </c>
      <c r="O48" s="107" t="s">
        <v>2</v>
      </c>
      <c r="P48" s="153"/>
      <c r="Q48" s="154"/>
    </row>
    <row r="49" spans="1:19">
      <c r="H49" s="135"/>
      <c r="I49" s="136"/>
      <c r="J49" s="136"/>
    </row>
    <row r="50" spans="1:19">
      <c r="H50" s="136"/>
      <c r="I50" s="136"/>
      <c r="J50" s="136"/>
      <c r="M50" s="110" t="s">
        <v>16</v>
      </c>
      <c r="O50" s="23"/>
      <c r="P50" s="41" t="s">
        <v>18</v>
      </c>
    </row>
    <row r="51" spans="1:19" ht="14.25" thickBot="1">
      <c r="C51" s="36" t="s">
        <v>22</v>
      </c>
      <c r="D51" s="8"/>
      <c r="L51" s="23" t="s">
        <v>14</v>
      </c>
      <c r="M51" s="40" t="s">
        <v>15</v>
      </c>
      <c r="N51" s="40" t="s">
        <v>17</v>
      </c>
      <c r="O51" s="40" t="s">
        <v>8</v>
      </c>
      <c r="P51" s="39" t="s">
        <v>0</v>
      </c>
      <c r="Q51" s="144" t="s">
        <v>79</v>
      </c>
      <c r="R51" s="38" t="s">
        <v>78</v>
      </c>
      <c r="S51" s="38" t="s">
        <v>80</v>
      </c>
    </row>
    <row r="52" spans="1:19" ht="14.25" thickBot="1">
      <c r="C52" s="37">
        <v>43191</v>
      </c>
      <c r="D52" s="7"/>
      <c r="H52" s="209" t="s">
        <v>60</v>
      </c>
      <c r="I52" s="209"/>
      <c r="J52" s="209"/>
      <c r="L52" s="27"/>
      <c r="M52" s="30" t="s">
        <v>10</v>
      </c>
      <c r="N52" s="30" t="s">
        <v>6</v>
      </c>
      <c r="O52" s="30" t="s">
        <v>7</v>
      </c>
      <c r="P52" s="31" t="s">
        <v>4</v>
      </c>
      <c r="Q52" s="94" t="s">
        <v>47</v>
      </c>
      <c r="R52" s="94" t="s">
        <v>59</v>
      </c>
      <c r="S52" s="94" t="s">
        <v>77</v>
      </c>
    </row>
    <row r="53" spans="1:19">
      <c r="A53" s="13"/>
      <c r="B53" s="13"/>
      <c r="C53" s="13"/>
      <c r="D53" s="23"/>
      <c r="E53" s="13"/>
      <c r="F53" s="138"/>
      <c r="G53" s="138"/>
      <c r="H53" s="209"/>
      <c r="I53" s="209"/>
      <c r="J53" s="209"/>
      <c r="K53" s="13"/>
      <c r="L53" s="28">
        <v>1</v>
      </c>
      <c r="M53" s="124"/>
      <c r="N53" s="124"/>
      <c r="O53" s="49"/>
      <c r="P53" s="53"/>
      <c r="Q53" s="95"/>
      <c r="R53" s="95"/>
      <c r="S53" s="141"/>
    </row>
    <row r="54" spans="1:19">
      <c r="A54" s="13"/>
      <c r="B54" s="13"/>
      <c r="C54" s="13"/>
      <c r="D54" s="23"/>
      <c r="E54" s="13"/>
      <c r="F54" s="138"/>
      <c r="G54" s="138"/>
      <c r="H54" s="209" t="s">
        <v>81</v>
      </c>
      <c r="I54" s="209"/>
      <c r="J54" s="209"/>
      <c r="K54" s="13"/>
      <c r="L54" s="28">
        <v>2</v>
      </c>
      <c r="M54" s="124"/>
      <c r="N54" s="124"/>
      <c r="O54" s="49"/>
      <c r="P54" s="53"/>
      <c r="Q54" s="95"/>
      <c r="R54" s="95"/>
      <c r="S54" s="142"/>
    </row>
    <row r="55" spans="1:19">
      <c r="A55" s="13"/>
      <c r="B55" s="13"/>
      <c r="C55" s="13"/>
      <c r="D55" s="23"/>
      <c r="E55" s="13"/>
      <c r="F55" s="138"/>
      <c r="G55" s="138"/>
      <c r="H55" s="209"/>
      <c r="I55" s="209"/>
      <c r="J55" s="209"/>
      <c r="K55" s="13"/>
      <c r="L55" s="28">
        <v>3</v>
      </c>
      <c r="M55" s="124"/>
      <c r="N55" s="124"/>
      <c r="O55" s="49"/>
      <c r="P55" s="53"/>
      <c r="Q55" s="95"/>
      <c r="R55" s="95"/>
      <c r="S55" s="142"/>
    </row>
    <row r="56" spans="1:19">
      <c r="A56" s="13"/>
      <c r="B56" s="13"/>
      <c r="C56" s="13"/>
      <c r="D56" s="23"/>
      <c r="E56" s="13"/>
      <c r="F56" s="138"/>
      <c r="G56" s="138"/>
      <c r="H56" s="138"/>
      <c r="I56" s="138"/>
      <c r="J56" s="138"/>
      <c r="K56" s="13"/>
      <c r="L56" s="28">
        <v>4</v>
      </c>
      <c r="M56" s="124"/>
      <c r="N56" s="124"/>
      <c r="O56" s="49"/>
      <c r="P56" s="53"/>
      <c r="Q56" s="95"/>
      <c r="R56" s="95"/>
      <c r="S56" s="142"/>
    </row>
    <row r="57" spans="1:19">
      <c r="A57" s="13"/>
      <c r="B57" s="13"/>
      <c r="C57" s="13"/>
      <c r="D57" s="23"/>
      <c r="E57" s="13"/>
      <c r="F57" s="137"/>
      <c r="G57" s="137"/>
      <c r="H57" s="137"/>
      <c r="I57" s="137"/>
      <c r="J57" s="137"/>
      <c r="K57" s="13"/>
      <c r="L57" s="28">
        <v>5</v>
      </c>
      <c r="M57" s="124"/>
      <c r="N57" s="124"/>
      <c r="O57" s="49"/>
      <c r="P57" s="53"/>
      <c r="Q57" s="95"/>
      <c r="R57" s="95"/>
      <c r="S57" s="142"/>
    </row>
    <row r="58" spans="1:19">
      <c r="A58" s="13"/>
      <c r="B58" s="13"/>
      <c r="C58" s="13"/>
      <c r="D58" s="23"/>
      <c r="E58" s="13"/>
      <c r="F58" s="138"/>
      <c r="G58" s="138"/>
      <c r="H58" s="138"/>
      <c r="I58" s="138"/>
      <c r="J58" s="138"/>
      <c r="K58" s="13"/>
      <c r="L58" s="28">
        <v>6</v>
      </c>
      <c r="M58" s="124"/>
      <c r="N58" s="124"/>
      <c r="O58" s="49"/>
      <c r="P58" s="53"/>
      <c r="Q58" s="95"/>
      <c r="R58" s="95"/>
      <c r="S58" s="142"/>
    </row>
    <row r="59" spans="1:19">
      <c r="A59" s="13"/>
      <c r="B59" s="13"/>
      <c r="C59" s="13"/>
      <c r="D59" s="23"/>
      <c r="E59" s="13"/>
      <c r="F59" s="138"/>
      <c r="G59" s="138"/>
      <c r="H59" s="138"/>
      <c r="I59" s="138"/>
      <c r="J59" s="138"/>
      <c r="K59" s="13"/>
      <c r="L59" s="28">
        <v>7</v>
      </c>
      <c r="M59" s="124"/>
      <c r="N59" s="124"/>
      <c r="O59" s="49"/>
      <c r="P59" s="53"/>
      <c r="Q59" s="99"/>
      <c r="R59" s="99"/>
      <c r="S59" s="142"/>
    </row>
    <row r="60" spans="1:19">
      <c r="A60" s="13"/>
      <c r="B60" s="13"/>
      <c r="C60" s="13"/>
      <c r="D60" s="23"/>
      <c r="E60" s="13"/>
      <c r="F60" s="138"/>
      <c r="G60" s="138"/>
      <c r="H60" s="138"/>
      <c r="I60" s="138"/>
      <c r="J60" s="138"/>
      <c r="K60" s="13"/>
      <c r="L60" s="28">
        <v>8</v>
      </c>
      <c r="M60" s="124"/>
      <c r="N60" s="124"/>
      <c r="O60" s="49"/>
      <c r="P60" s="53"/>
      <c r="Q60" s="97"/>
      <c r="R60" s="97"/>
      <c r="S60" s="142"/>
    </row>
    <row r="61" spans="1:19" ht="14.25" thickBot="1">
      <c r="A61" s="13"/>
      <c r="B61" s="13"/>
      <c r="C61" s="13"/>
      <c r="D61" s="23"/>
      <c r="E61" s="13"/>
      <c r="F61" s="13"/>
      <c r="G61" s="13"/>
      <c r="H61" s="25"/>
      <c r="I61" s="23"/>
      <c r="J61" s="13"/>
      <c r="K61" s="13"/>
      <c r="L61" s="29">
        <v>9</v>
      </c>
      <c r="M61" s="125"/>
      <c r="N61" s="125"/>
      <c r="O61" s="50"/>
      <c r="P61" s="120"/>
      <c r="Q61" s="96"/>
      <c r="R61" s="96"/>
      <c r="S61" s="143"/>
    </row>
    <row r="62" spans="1:19">
      <c r="A62" s="13"/>
      <c r="B62" s="13"/>
      <c r="C62" s="13"/>
      <c r="D62" s="23"/>
      <c r="E62" s="13"/>
      <c r="F62" s="13"/>
      <c r="G62" s="13"/>
      <c r="H62" s="201" t="s">
        <v>31</v>
      </c>
      <c r="I62" s="202"/>
      <c r="J62" s="202"/>
      <c r="K62" s="13"/>
      <c r="L62" s="58" t="s">
        <v>29</v>
      </c>
      <c r="M62" s="118"/>
      <c r="N62" s="118"/>
      <c r="O62" s="112"/>
      <c r="P62" s="113"/>
      <c r="Q62" s="97"/>
      <c r="R62" s="97"/>
      <c r="S62" s="141"/>
    </row>
    <row r="63" spans="1:19" ht="14.25" thickBot="1">
      <c r="A63" s="13"/>
      <c r="B63" s="13"/>
      <c r="C63" s="13"/>
      <c r="D63" s="23"/>
      <c r="E63" s="13"/>
      <c r="F63" s="13"/>
      <c r="G63" s="13"/>
      <c r="H63" s="202"/>
      <c r="I63" s="202"/>
      <c r="J63" s="202"/>
      <c r="K63" s="13"/>
      <c r="L63" s="57" t="s">
        <v>30</v>
      </c>
      <c r="M63" s="117"/>
      <c r="N63" s="117"/>
      <c r="O63" s="114"/>
      <c r="P63" s="115"/>
      <c r="Q63" s="96"/>
      <c r="R63" s="96"/>
      <c r="S63" s="143"/>
    </row>
    <row r="64" spans="1:19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</row>
    <row r="65" spans="1:19" ht="18" customHeigh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M65" s="32" t="s">
        <v>12</v>
      </c>
      <c r="N65" s="109" t="s">
        <v>102</v>
      </c>
      <c r="O65" s="107" t="s">
        <v>2</v>
      </c>
      <c r="P65" s="153"/>
      <c r="Q65" s="154"/>
    </row>
    <row r="66" spans="1:19" ht="18" customHeight="1" thickBot="1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3"/>
      <c r="M66" s="25"/>
      <c r="N66" s="25"/>
      <c r="O66" s="23"/>
      <c r="P66" s="23"/>
    </row>
    <row r="67" spans="1:19" ht="14.25" thickBot="1">
      <c r="A67" s="13"/>
      <c r="B67" s="13"/>
      <c r="C67" s="13"/>
      <c r="D67" s="23"/>
      <c r="E67" s="13"/>
      <c r="F67" s="13"/>
      <c r="G67" s="13"/>
      <c r="H67" s="209" t="s">
        <v>60</v>
      </c>
      <c r="I67" s="212"/>
      <c r="J67" s="212"/>
      <c r="K67" s="13"/>
      <c r="L67" s="48"/>
      <c r="M67" s="30" t="s">
        <v>10</v>
      </c>
      <c r="N67" s="30" t="s">
        <v>6</v>
      </c>
      <c r="O67" s="30" t="s">
        <v>7</v>
      </c>
      <c r="P67" s="31" t="s">
        <v>4</v>
      </c>
      <c r="Q67" s="94" t="s">
        <v>47</v>
      </c>
      <c r="R67" s="94" t="s">
        <v>59</v>
      </c>
      <c r="S67" s="94" t="s">
        <v>77</v>
      </c>
    </row>
    <row r="68" spans="1:19">
      <c r="A68" s="13"/>
      <c r="B68" s="13"/>
      <c r="C68" s="13"/>
      <c r="D68" s="23"/>
      <c r="E68" s="13"/>
      <c r="F68" s="13"/>
      <c r="G68" s="13"/>
      <c r="H68" s="212"/>
      <c r="I68" s="212"/>
      <c r="J68" s="212"/>
      <c r="K68" s="13"/>
      <c r="L68" s="28">
        <v>1</v>
      </c>
      <c r="M68" s="124"/>
      <c r="N68" s="124"/>
      <c r="O68" s="49"/>
      <c r="P68" s="53"/>
      <c r="Q68" s="95"/>
      <c r="R68" s="95"/>
      <c r="S68" s="141"/>
    </row>
    <row r="69" spans="1:19">
      <c r="A69" s="13"/>
      <c r="B69" s="13"/>
      <c r="C69" s="13"/>
      <c r="D69" s="23"/>
      <c r="E69" s="13"/>
      <c r="F69" s="13"/>
      <c r="G69" s="13"/>
      <c r="H69" s="209" t="s">
        <v>81</v>
      </c>
      <c r="I69" s="209"/>
      <c r="J69" s="209"/>
      <c r="K69" s="13"/>
      <c r="L69" s="28">
        <v>2</v>
      </c>
      <c r="M69" s="124"/>
      <c r="N69" s="124"/>
      <c r="O69" s="49"/>
      <c r="P69" s="53"/>
      <c r="Q69" s="95"/>
      <c r="R69" s="95"/>
      <c r="S69" s="142"/>
    </row>
    <row r="70" spans="1:19">
      <c r="A70" s="13"/>
      <c r="B70" s="13"/>
      <c r="C70" s="13"/>
      <c r="D70" s="23"/>
      <c r="E70" s="13"/>
      <c r="F70" s="13"/>
      <c r="G70" s="13"/>
      <c r="H70" s="209"/>
      <c r="I70" s="209"/>
      <c r="J70" s="209"/>
      <c r="K70" s="13"/>
      <c r="L70" s="28">
        <v>3</v>
      </c>
      <c r="M70" s="124"/>
      <c r="N70" s="124"/>
      <c r="O70" s="49"/>
      <c r="P70" s="53"/>
      <c r="Q70" s="95"/>
      <c r="R70" s="95"/>
      <c r="S70" s="142"/>
    </row>
    <row r="71" spans="1:19">
      <c r="A71" s="13"/>
      <c r="B71" s="13"/>
      <c r="C71" s="13"/>
      <c r="D71" s="23"/>
      <c r="E71" s="13"/>
      <c r="F71" s="13"/>
      <c r="G71" s="13"/>
      <c r="K71" s="13"/>
      <c r="L71" s="28">
        <v>4</v>
      </c>
      <c r="M71" s="124"/>
      <c r="N71" s="124"/>
      <c r="O71" s="49"/>
      <c r="P71" s="53"/>
      <c r="Q71" s="95"/>
      <c r="R71" s="95"/>
      <c r="S71" s="142"/>
    </row>
    <row r="72" spans="1:19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5</v>
      </c>
      <c r="M72" s="124"/>
      <c r="N72" s="124"/>
      <c r="O72" s="49"/>
      <c r="P72" s="53"/>
      <c r="Q72" s="95"/>
      <c r="R72" s="95"/>
      <c r="S72" s="142"/>
    </row>
    <row r="73" spans="1:19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6</v>
      </c>
      <c r="M73" s="124"/>
      <c r="N73" s="124"/>
      <c r="O73" s="49"/>
      <c r="P73" s="53"/>
      <c r="Q73" s="95"/>
      <c r="R73" s="95"/>
      <c r="S73" s="142"/>
    </row>
    <row r="74" spans="1:19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28">
        <v>7</v>
      </c>
      <c r="M74" s="124"/>
      <c r="N74" s="124"/>
      <c r="O74" s="49"/>
      <c r="P74" s="53"/>
      <c r="Q74" s="99"/>
      <c r="R74" s="99"/>
      <c r="S74" s="142"/>
    </row>
    <row r="75" spans="1:19">
      <c r="A75" s="13"/>
      <c r="B75" s="13"/>
      <c r="C75" s="13"/>
      <c r="D75" s="23"/>
      <c r="E75" s="13"/>
      <c r="F75" s="13"/>
      <c r="G75" s="13"/>
      <c r="H75" s="13"/>
      <c r="I75" s="23"/>
      <c r="J75" s="13"/>
      <c r="K75" s="13"/>
      <c r="L75" s="28">
        <v>8</v>
      </c>
      <c r="M75" s="124"/>
      <c r="N75" s="124"/>
      <c r="O75" s="49"/>
      <c r="P75" s="53"/>
      <c r="Q75" s="97"/>
      <c r="R75" s="97"/>
      <c r="S75" s="142"/>
    </row>
    <row r="76" spans="1:19" ht="14.25" thickBot="1">
      <c r="A76" s="13"/>
      <c r="B76" s="13"/>
      <c r="C76" s="13"/>
      <c r="D76" s="23"/>
      <c r="E76" s="13"/>
      <c r="F76" s="13"/>
      <c r="G76" s="13"/>
      <c r="H76" s="13"/>
      <c r="I76" s="23"/>
      <c r="J76" s="13"/>
      <c r="K76" s="13"/>
      <c r="L76" s="29">
        <v>9</v>
      </c>
      <c r="M76" s="125"/>
      <c r="N76" s="125"/>
      <c r="O76" s="50"/>
      <c r="P76" s="126"/>
      <c r="Q76" s="96"/>
      <c r="R76" s="96"/>
      <c r="S76" s="143"/>
    </row>
    <row r="77" spans="1:19">
      <c r="H77" s="201" t="s">
        <v>31</v>
      </c>
      <c r="I77" s="202"/>
      <c r="J77" s="202"/>
      <c r="L77" s="56" t="s">
        <v>29</v>
      </c>
      <c r="M77" s="119"/>
      <c r="N77" s="119"/>
      <c r="O77" s="116"/>
      <c r="P77" s="95"/>
      <c r="Q77" s="97"/>
      <c r="R77" s="97"/>
      <c r="S77" s="141"/>
    </row>
    <row r="78" spans="1:19" ht="14.25" thickBot="1">
      <c r="H78" s="202"/>
      <c r="I78" s="202"/>
      <c r="J78" s="202"/>
      <c r="L78" s="57" t="s">
        <v>30</v>
      </c>
      <c r="M78" s="117"/>
      <c r="N78" s="117"/>
      <c r="O78" s="114"/>
      <c r="P78" s="115"/>
      <c r="Q78" s="96"/>
      <c r="R78" s="96"/>
      <c r="S78" s="143"/>
    </row>
    <row r="79" spans="1:19">
      <c r="L79" s="23"/>
      <c r="M79" s="25"/>
      <c r="N79" s="25"/>
      <c r="O79" s="23"/>
      <c r="P79" s="23"/>
    </row>
    <row r="80" spans="1:19">
      <c r="L80" s="23"/>
      <c r="M80" s="25"/>
      <c r="N80" s="25"/>
      <c r="O80" s="23"/>
      <c r="P80" s="23"/>
    </row>
    <row r="81" spans="12:16">
      <c r="L81" s="23"/>
      <c r="M81" s="25"/>
      <c r="N81" s="25"/>
      <c r="O81" s="23"/>
      <c r="P81" s="23"/>
    </row>
    <row r="82" spans="12:16">
      <c r="L82" s="23"/>
      <c r="M82" s="25"/>
      <c r="N82" s="25"/>
      <c r="O82" s="23"/>
      <c r="P82" s="23"/>
    </row>
  </sheetData>
  <sheetProtection formatCells="0"/>
  <dataConsolidate/>
  <mergeCells count="82">
    <mergeCell ref="H77:J78"/>
    <mergeCell ref="H52:J53"/>
    <mergeCell ref="H54:J55"/>
    <mergeCell ref="H62:J63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90EDE411-A71B-46F5-9652-465C0DD24F7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3B587763-48EE-4F10-9C50-932D42AD3902}">
      <formula1>"コーチ,コーチ（有）"</formula1>
    </dataValidation>
    <dataValidation type="list" allowBlank="1" showInputMessage="1" showErrorMessage="1" sqref="A19" xr:uid="{A8191D51-99B7-475C-AB2F-3C9D39FA23A2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E289-1EBA-418B-B069-97EE67BDE05E}">
  <sheetPr>
    <pageSetUpPr fitToPage="1"/>
  </sheetPr>
  <dimension ref="A1:S82"/>
  <sheetViews>
    <sheetView showZeros="0" workbookViewId="0">
      <selection activeCell="N83" sqref="N83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130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30" customWidth="1"/>
    <col min="10" max="10" width="10.625" style="1" customWidth="1"/>
    <col min="11" max="11" width="6.625" style="1" customWidth="1"/>
    <col min="12" max="12" width="5.875" style="130" customWidth="1"/>
    <col min="13" max="14" width="16.375" style="24" customWidth="1"/>
    <col min="15" max="15" width="5.75" style="130" customWidth="1"/>
    <col min="16" max="16" width="10.875" style="130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>
      <c r="A1" s="174" t="str">
        <f>成年男子!A1</f>
        <v>第1９回全国社会人クラブ対抗シニアバドミントン選手権大会申込書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M1" s="213" t="s">
        <v>25</v>
      </c>
      <c r="N1" s="214"/>
      <c r="O1" s="214"/>
    </row>
    <row r="2" spans="1:15" ht="14.25" thickBot="1">
      <c r="I2" s="177" t="s">
        <v>26</v>
      </c>
      <c r="J2" s="177"/>
      <c r="K2" s="177"/>
      <c r="M2" s="214"/>
      <c r="N2" s="214"/>
      <c r="O2" s="214"/>
    </row>
    <row r="3" spans="1:15" ht="27" customHeight="1" thickBot="1">
      <c r="A3" s="227" t="s">
        <v>103</v>
      </c>
      <c r="B3" s="227"/>
      <c r="C3" s="227"/>
      <c r="D3" s="227"/>
      <c r="E3" s="227"/>
      <c r="H3" s="47" t="s">
        <v>116</v>
      </c>
      <c r="I3" s="215" t="str">
        <f>成年男子!I3</f>
        <v>都道府県名入力</v>
      </c>
      <c r="J3" s="216"/>
      <c r="K3" s="217"/>
      <c r="L3" s="6"/>
      <c r="M3" s="42" t="s">
        <v>19</v>
      </c>
    </row>
    <row r="5" spans="1:15" ht="29.25" customHeight="1">
      <c r="A5" s="155" t="s">
        <v>1</v>
      </c>
      <c r="B5" s="156"/>
      <c r="C5" s="218" t="str">
        <f>N48</f>
        <v>年代別混合団体戦C（55歳以上の合算360歳）</v>
      </c>
      <c r="D5" s="219"/>
      <c r="E5" s="219"/>
      <c r="F5" s="219"/>
      <c r="G5" s="219"/>
      <c r="H5" s="219"/>
      <c r="I5" s="219"/>
      <c r="J5" s="219"/>
      <c r="K5" s="220"/>
      <c r="M5" s="43" t="s">
        <v>61</v>
      </c>
    </row>
    <row r="6" spans="1:15" ht="29.25" customHeight="1">
      <c r="A6" s="166" t="s">
        <v>2</v>
      </c>
      <c r="B6" s="167"/>
      <c r="C6" s="221">
        <f>P48</f>
        <v>0</v>
      </c>
      <c r="D6" s="222"/>
      <c r="E6" s="222"/>
      <c r="F6" s="222"/>
      <c r="G6" s="222"/>
      <c r="H6" s="222"/>
      <c r="I6" s="222"/>
      <c r="J6" s="222"/>
      <c r="K6" s="223"/>
      <c r="M6" s="111"/>
    </row>
    <row r="7" spans="1:15" ht="29.25" customHeight="1">
      <c r="A7" s="160" t="s">
        <v>27</v>
      </c>
      <c r="B7" s="160"/>
      <c r="C7" s="161">
        <f>M62</f>
        <v>0</v>
      </c>
      <c r="D7" s="161"/>
      <c r="E7" s="161"/>
      <c r="F7" s="162" t="s">
        <v>28</v>
      </c>
      <c r="G7" s="162"/>
      <c r="H7" s="163">
        <f>M63</f>
        <v>0</v>
      </c>
      <c r="I7" s="164"/>
      <c r="J7" s="164"/>
      <c r="K7" s="165"/>
      <c r="M7" s="98"/>
    </row>
    <row r="8" spans="1:15" ht="24" customHeight="1">
      <c r="A8" s="19" t="s">
        <v>50</v>
      </c>
      <c r="B8" s="182" t="s">
        <v>9</v>
      </c>
      <c r="C8" s="183"/>
      <c r="D8" s="183"/>
      <c r="E8" s="183"/>
      <c r="F8" s="184"/>
      <c r="G8" s="20" t="s">
        <v>50</v>
      </c>
      <c r="H8" s="185" t="s">
        <v>9</v>
      </c>
      <c r="I8" s="185"/>
      <c r="J8" s="185"/>
      <c r="K8" s="186"/>
      <c r="M8" s="55"/>
    </row>
    <row r="9" spans="1:15" ht="14.85" customHeight="1">
      <c r="A9" s="187">
        <v>1</v>
      </c>
      <c r="B9" s="189">
        <f>N53</f>
        <v>0</v>
      </c>
      <c r="C9" s="190"/>
      <c r="D9" s="15" t="s">
        <v>7</v>
      </c>
      <c r="E9" s="16" t="s">
        <v>4</v>
      </c>
      <c r="F9" s="16" t="s">
        <v>5</v>
      </c>
      <c r="G9" s="181">
        <v>6</v>
      </c>
      <c r="H9" s="127">
        <f>N58</f>
        <v>0</v>
      </c>
      <c r="I9" s="15" t="s">
        <v>7</v>
      </c>
      <c r="J9" s="15" t="s">
        <v>4</v>
      </c>
      <c r="K9" s="15" t="s">
        <v>5</v>
      </c>
      <c r="M9" s="98"/>
    </row>
    <row r="10" spans="1:15" ht="24.95" customHeight="1">
      <c r="A10" s="188"/>
      <c r="B10" s="172">
        <f>M53</f>
        <v>0</v>
      </c>
      <c r="C10" s="173"/>
      <c r="D10" s="20">
        <f>O53</f>
        <v>0</v>
      </c>
      <c r="E10" s="35">
        <f>P53</f>
        <v>0</v>
      </c>
      <c r="F10" s="17" t="str">
        <f>IF(P53="","",DATEDIF(P53,$C$52,"Y")&amp;"歳")</f>
        <v/>
      </c>
      <c r="G10" s="181"/>
      <c r="H10" s="128">
        <f>M58</f>
        <v>0</v>
      </c>
      <c r="I10" s="20">
        <f>O58</f>
        <v>0</v>
      </c>
      <c r="J10" s="34">
        <f>P58</f>
        <v>0</v>
      </c>
      <c r="K10" s="18" t="str">
        <f>IF(P58="","",DATEDIF(P58,$C$52,"Y")&amp;"歳")</f>
        <v/>
      </c>
      <c r="M10" s="98"/>
    </row>
    <row r="11" spans="1:15" ht="11.25" customHeight="1">
      <c r="A11" s="191">
        <v>2</v>
      </c>
      <c r="B11" s="189">
        <f>N54</f>
        <v>0</v>
      </c>
      <c r="C11" s="190"/>
      <c r="D11" s="15" t="s">
        <v>7</v>
      </c>
      <c r="E11" s="16" t="s">
        <v>4</v>
      </c>
      <c r="F11" s="16" t="s">
        <v>5</v>
      </c>
      <c r="G11" s="170">
        <v>7</v>
      </c>
      <c r="H11" s="127">
        <f>N59</f>
        <v>0</v>
      </c>
      <c r="I11" s="15" t="s">
        <v>7</v>
      </c>
      <c r="J11" s="15" t="s">
        <v>4</v>
      </c>
      <c r="K11" s="15" t="s">
        <v>5</v>
      </c>
      <c r="M11" s="98"/>
    </row>
    <row r="12" spans="1:15" ht="28.5" customHeight="1">
      <c r="A12" s="191"/>
      <c r="B12" s="172">
        <f>M54</f>
        <v>0</v>
      </c>
      <c r="C12" s="173"/>
      <c r="D12" s="20">
        <f>O54</f>
        <v>0</v>
      </c>
      <c r="E12" s="33">
        <f>P54</f>
        <v>0</v>
      </c>
      <c r="F12" s="17" t="str">
        <f>IF(P54="","",DATEDIF(P54,$C$52,"Y")&amp;"歳")</f>
        <v/>
      </c>
      <c r="G12" s="171"/>
      <c r="H12" s="128">
        <f>M59</f>
        <v>0</v>
      </c>
      <c r="I12" s="20">
        <f>O59</f>
        <v>0</v>
      </c>
      <c r="J12" s="34">
        <f>P59</f>
        <v>0</v>
      </c>
      <c r="K12" s="18" t="str">
        <f>IF(P59="","",DATEDIF(P59,$C$52,"Y")&amp;"歳")</f>
        <v/>
      </c>
      <c r="M12" s="98"/>
    </row>
    <row r="13" spans="1:15" ht="11.25" customHeight="1">
      <c r="A13" s="187">
        <v>3</v>
      </c>
      <c r="B13" s="189">
        <f>N55</f>
        <v>0</v>
      </c>
      <c r="C13" s="190"/>
      <c r="D13" s="15" t="s">
        <v>7</v>
      </c>
      <c r="E13" s="16" t="s">
        <v>4</v>
      </c>
      <c r="F13" s="16" t="s">
        <v>5</v>
      </c>
      <c r="G13" s="181">
        <v>8</v>
      </c>
      <c r="H13" s="127">
        <f>N60</f>
        <v>0</v>
      </c>
      <c r="I13" s="15" t="s">
        <v>7</v>
      </c>
      <c r="J13" s="15" t="s">
        <v>4</v>
      </c>
      <c r="K13" s="15" t="s">
        <v>5</v>
      </c>
      <c r="M13" s="98"/>
    </row>
    <row r="14" spans="1:15" ht="28.5" customHeight="1">
      <c r="A14" s="188"/>
      <c r="B14" s="172">
        <f>M55</f>
        <v>0</v>
      </c>
      <c r="C14" s="173"/>
      <c r="D14" s="20">
        <f>O55</f>
        <v>0</v>
      </c>
      <c r="E14" s="33">
        <f>P55</f>
        <v>0</v>
      </c>
      <c r="F14" s="17" t="str">
        <f>IF(P55="","",DATEDIF(P55,$C$52,"Y")&amp;"歳")</f>
        <v/>
      </c>
      <c r="G14" s="181"/>
      <c r="H14" s="128">
        <f>M60</f>
        <v>0</v>
      </c>
      <c r="I14" s="20">
        <f>O60</f>
        <v>0</v>
      </c>
      <c r="J14" s="34">
        <f>P60</f>
        <v>0</v>
      </c>
      <c r="K14" s="18" t="str">
        <f>IF(P60="","",DATEDIF(P60,$C$52,"Y")&amp;"歳")</f>
        <v/>
      </c>
      <c r="M14" s="98"/>
    </row>
    <row r="15" spans="1:15" ht="11.25" customHeight="1">
      <c r="A15" s="191">
        <v>4</v>
      </c>
      <c r="B15" s="189">
        <f>N56</f>
        <v>0</v>
      </c>
      <c r="C15" s="190"/>
      <c r="D15" s="15" t="s">
        <v>7</v>
      </c>
      <c r="E15" s="16" t="s">
        <v>4</v>
      </c>
      <c r="F15" s="16" t="s">
        <v>5</v>
      </c>
      <c r="G15" s="170">
        <v>9</v>
      </c>
      <c r="H15" s="127">
        <f>N61</f>
        <v>0</v>
      </c>
      <c r="I15" s="15" t="s">
        <v>7</v>
      </c>
      <c r="J15" s="15" t="s">
        <v>4</v>
      </c>
      <c r="K15" s="15" t="s">
        <v>5</v>
      </c>
      <c r="M15" s="98"/>
    </row>
    <row r="16" spans="1:15" ht="28.5" customHeight="1">
      <c r="A16" s="188"/>
      <c r="B16" s="172">
        <f>M56</f>
        <v>0</v>
      </c>
      <c r="C16" s="173"/>
      <c r="D16" s="20">
        <f>O56</f>
        <v>0</v>
      </c>
      <c r="E16" s="33">
        <f>P56</f>
        <v>0</v>
      </c>
      <c r="F16" s="17" t="str">
        <f>IF(P56="","",DATEDIF(P56,$C$52,"Y")&amp;"歳")</f>
        <v/>
      </c>
      <c r="G16" s="171"/>
      <c r="H16" s="128">
        <f>M61</f>
        <v>0</v>
      </c>
      <c r="I16" s="20">
        <f>O61</f>
        <v>0</v>
      </c>
      <c r="J16" s="34">
        <f>P61</f>
        <v>0</v>
      </c>
      <c r="K16" s="18" t="str">
        <f>IF(P61="","",DATEDIF(P61,$C$52,"Y")&amp;"歳")</f>
        <v/>
      </c>
    </row>
    <row r="17" spans="1:17" ht="11.25" customHeight="1">
      <c r="A17" s="170">
        <v>5</v>
      </c>
      <c r="B17" s="189">
        <f>N57</f>
        <v>0</v>
      </c>
      <c r="C17" s="192"/>
      <c r="D17" s="15" t="s">
        <v>7</v>
      </c>
      <c r="E17" s="16" t="s">
        <v>4</v>
      </c>
      <c r="F17" s="16" t="s">
        <v>5</v>
      </c>
      <c r="G17" s="194"/>
      <c r="H17" s="195"/>
      <c r="I17" s="195"/>
      <c r="J17" s="195"/>
      <c r="K17" s="196"/>
    </row>
    <row r="18" spans="1:17" ht="28.5" customHeight="1">
      <c r="A18" s="171"/>
      <c r="B18" s="172">
        <f>M57</f>
        <v>0</v>
      </c>
      <c r="C18" s="193"/>
      <c r="D18" s="20">
        <f>O57</f>
        <v>0</v>
      </c>
      <c r="E18" s="33">
        <f>P57</f>
        <v>0</v>
      </c>
      <c r="F18" s="17" t="str">
        <f>IF(P57="","",DATEDIF(P57,$C$52,"Y")&amp;"歳")</f>
        <v/>
      </c>
      <c r="G18" s="197"/>
      <c r="H18" s="198"/>
      <c r="I18" s="198"/>
      <c r="J18" s="198"/>
      <c r="K18" s="199"/>
    </row>
    <row r="19" spans="1:17" ht="13.5" customHeight="1">
      <c r="A19" s="100"/>
      <c r="B19" s="101"/>
      <c r="C19" s="101"/>
      <c r="D19" s="129"/>
      <c r="E19" s="102"/>
      <c r="F19" s="103"/>
      <c r="G19" s="104"/>
      <c r="H19" s="105"/>
      <c r="I19" s="105"/>
      <c r="J19" s="105"/>
      <c r="K19" s="105"/>
    </row>
    <row r="20" spans="1:17" ht="13.5" customHeight="1">
      <c r="A20" s="227" t="s">
        <v>103</v>
      </c>
      <c r="B20" s="227"/>
      <c r="C20" s="227"/>
      <c r="D20" s="227"/>
      <c r="E20" s="227"/>
      <c r="F20" s="103"/>
      <c r="G20" s="104"/>
      <c r="H20" s="105"/>
      <c r="I20" s="105"/>
      <c r="J20" s="105"/>
      <c r="K20" s="105"/>
    </row>
    <row r="21" spans="1:17" s="24" customFormat="1" ht="13.5" customHeight="1">
      <c r="A21" s="228"/>
      <c r="B21" s="228"/>
      <c r="C21" s="228"/>
      <c r="D21" s="228"/>
      <c r="E21" s="228"/>
      <c r="F21" s="1"/>
      <c r="G21" s="1"/>
      <c r="H21" s="1"/>
      <c r="I21" s="130"/>
      <c r="J21" s="1"/>
      <c r="K21" s="1"/>
      <c r="L21" s="130"/>
      <c r="O21" s="130"/>
      <c r="P21" s="130"/>
      <c r="Q21" s="1"/>
    </row>
    <row r="22" spans="1:17" s="24" customFormat="1" ht="29.25" customHeight="1">
      <c r="A22" s="155" t="s">
        <v>1</v>
      </c>
      <c r="B22" s="156"/>
      <c r="C22" s="218" t="str">
        <f>N65</f>
        <v>年代別混合団体戦C（55歳以上の合算360歳）</v>
      </c>
      <c r="D22" s="219"/>
      <c r="E22" s="219"/>
      <c r="F22" s="219"/>
      <c r="G22" s="219"/>
      <c r="H22" s="219"/>
      <c r="I22" s="219"/>
      <c r="J22" s="219"/>
      <c r="K22" s="220"/>
      <c r="L22" s="130"/>
      <c r="O22" s="130"/>
      <c r="P22" s="130"/>
      <c r="Q22" s="1"/>
    </row>
    <row r="23" spans="1:17" s="24" customFormat="1" ht="29.25" customHeight="1">
      <c r="A23" s="166" t="s">
        <v>2</v>
      </c>
      <c r="B23" s="167"/>
      <c r="C23" s="221">
        <f>P65</f>
        <v>0</v>
      </c>
      <c r="D23" s="221"/>
      <c r="E23" s="221"/>
      <c r="F23" s="221"/>
      <c r="G23" s="221"/>
      <c r="H23" s="221"/>
      <c r="I23" s="221"/>
      <c r="J23" s="221"/>
      <c r="K23" s="224"/>
      <c r="L23" s="130"/>
      <c r="O23" s="130"/>
      <c r="P23" s="130"/>
      <c r="Q23" s="1"/>
    </row>
    <row r="24" spans="1:17" s="24" customFormat="1" ht="29.25" customHeight="1">
      <c r="A24" s="160" t="s">
        <v>27</v>
      </c>
      <c r="B24" s="160"/>
      <c r="C24" s="161">
        <f>M77</f>
        <v>0</v>
      </c>
      <c r="D24" s="161"/>
      <c r="E24" s="161"/>
      <c r="F24" s="162" t="s">
        <v>28</v>
      </c>
      <c r="G24" s="162"/>
      <c r="H24" s="163">
        <f>M78</f>
        <v>0</v>
      </c>
      <c r="I24" s="164"/>
      <c r="J24" s="164"/>
      <c r="K24" s="165"/>
      <c r="L24" s="130"/>
      <c r="O24" s="130"/>
      <c r="P24" s="130"/>
      <c r="Q24" s="1"/>
    </row>
    <row r="25" spans="1:17" s="24" customFormat="1" ht="14.85" customHeight="1">
      <c r="A25" s="187">
        <v>1</v>
      </c>
      <c r="B25" s="189">
        <f>N68</f>
        <v>0</v>
      </c>
      <c r="C25" s="190"/>
      <c r="D25" s="15" t="s">
        <v>7</v>
      </c>
      <c r="E25" s="16" t="s">
        <v>4</v>
      </c>
      <c r="F25" s="16" t="s">
        <v>5</v>
      </c>
      <c r="G25" s="181">
        <v>6</v>
      </c>
      <c r="H25" s="127">
        <f>N73</f>
        <v>0</v>
      </c>
      <c r="I25" s="15" t="s">
        <v>7</v>
      </c>
      <c r="J25" s="15" t="s">
        <v>4</v>
      </c>
      <c r="K25" s="15" t="s">
        <v>5</v>
      </c>
      <c r="L25" s="130"/>
      <c r="O25" s="130"/>
      <c r="P25" s="130"/>
      <c r="Q25" s="1"/>
    </row>
    <row r="26" spans="1:17" s="24" customFormat="1" ht="24.95" customHeight="1">
      <c r="A26" s="188"/>
      <c r="B26" s="172">
        <f>M68</f>
        <v>0</v>
      </c>
      <c r="C26" s="173"/>
      <c r="D26" s="20">
        <f>O68</f>
        <v>0</v>
      </c>
      <c r="E26" s="33">
        <f>P68</f>
        <v>0</v>
      </c>
      <c r="F26" s="17" t="str">
        <f>IF(P68="","",DATEDIF(P68,$C$52,"Y")&amp;"歳")</f>
        <v/>
      </c>
      <c r="G26" s="181"/>
      <c r="H26" s="128">
        <f>M73</f>
        <v>0</v>
      </c>
      <c r="I26" s="20">
        <f>O73</f>
        <v>0</v>
      </c>
      <c r="J26" s="34">
        <f>P73</f>
        <v>0</v>
      </c>
      <c r="K26" s="18" t="str">
        <f>IF(P73="","",DATEDIF(P73,$C$52,"Y")&amp;"歳")</f>
        <v/>
      </c>
      <c r="L26" s="130"/>
      <c r="O26" s="130"/>
      <c r="P26" s="130"/>
      <c r="Q26" s="1"/>
    </row>
    <row r="27" spans="1:17" s="24" customFormat="1" ht="11.25" customHeight="1">
      <c r="A27" s="191">
        <v>2</v>
      </c>
      <c r="B27" s="189">
        <f>N69</f>
        <v>0</v>
      </c>
      <c r="C27" s="190"/>
      <c r="D27" s="15" t="s">
        <v>7</v>
      </c>
      <c r="E27" s="16" t="s">
        <v>4</v>
      </c>
      <c r="F27" s="16" t="s">
        <v>5</v>
      </c>
      <c r="G27" s="170">
        <v>7</v>
      </c>
      <c r="H27" s="127">
        <f>N74</f>
        <v>0</v>
      </c>
      <c r="I27" s="15" t="s">
        <v>7</v>
      </c>
      <c r="J27" s="15" t="s">
        <v>4</v>
      </c>
      <c r="K27" s="15" t="s">
        <v>5</v>
      </c>
      <c r="L27" s="130"/>
      <c r="O27" s="130"/>
      <c r="P27" s="130"/>
      <c r="Q27" s="1"/>
    </row>
    <row r="28" spans="1:17" s="24" customFormat="1" ht="28.5" customHeight="1">
      <c r="A28" s="191"/>
      <c r="B28" s="172">
        <f>M69</f>
        <v>0</v>
      </c>
      <c r="C28" s="173"/>
      <c r="D28" s="20">
        <f>O69</f>
        <v>0</v>
      </c>
      <c r="E28" s="33">
        <f>P69</f>
        <v>0</v>
      </c>
      <c r="F28" s="17" t="str">
        <f>IF(P69="","",DATEDIF(P69,$C$52,"Y")&amp;"歳")</f>
        <v/>
      </c>
      <c r="G28" s="171"/>
      <c r="H28" s="128">
        <f>M74</f>
        <v>0</v>
      </c>
      <c r="I28" s="20">
        <f>O74</f>
        <v>0</v>
      </c>
      <c r="J28" s="34">
        <f>P74</f>
        <v>0</v>
      </c>
      <c r="K28" s="18" t="str">
        <f>IF(P74="","",DATEDIF(P74,$C$52,"Y")&amp;"歳")</f>
        <v/>
      </c>
      <c r="L28" s="130"/>
      <c r="O28" s="130"/>
      <c r="P28" s="130"/>
      <c r="Q28" s="1"/>
    </row>
    <row r="29" spans="1:17" s="24" customFormat="1" ht="11.25" customHeight="1">
      <c r="A29" s="187">
        <v>3</v>
      </c>
      <c r="B29" s="189">
        <f>N70</f>
        <v>0</v>
      </c>
      <c r="C29" s="190"/>
      <c r="D29" s="15" t="s">
        <v>7</v>
      </c>
      <c r="E29" s="16" t="s">
        <v>4</v>
      </c>
      <c r="F29" s="16" t="s">
        <v>5</v>
      </c>
      <c r="G29" s="181">
        <v>8</v>
      </c>
      <c r="H29" s="127">
        <f>N75</f>
        <v>0</v>
      </c>
      <c r="I29" s="15" t="s">
        <v>7</v>
      </c>
      <c r="J29" s="15" t="s">
        <v>4</v>
      </c>
      <c r="K29" s="15" t="s">
        <v>5</v>
      </c>
      <c r="L29" s="130"/>
      <c r="O29" s="130"/>
      <c r="P29" s="130"/>
      <c r="Q29" s="1"/>
    </row>
    <row r="30" spans="1:17" s="24" customFormat="1" ht="28.5" customHeight="1">
      <c r="A30" s="188"/>
      <c r="B30" s="172">
        <f>M70</f>
        <v>0</v>
      </c>
      <c r="C30" s="173"/>
      <c r="D30" s="20">
        <f>O70</f>
        <v>0</v>
      </c>
      <c r="E30" s="33">
        <f>P70</f>
        <v>0</v>
      </c>
      <c r="F30" s="17" t="str">
        <f>IF(P70="","",DATEDIF(P70,C52,"Y")&amp;"歳")</f>
        <v/>
      </c>
      <c r="G30" s="181"/>
      <c r="H30" s="128">
        <f>M75</f>
        <v>0</v>
      </c>
      <c r="I30" s="20">
        <f>O75</f>
        <v>0</v>
      </c>
      <c r="J30" s="34">
        <f>P75</f>
        <v>0</v>
      </c>
      <c r="K30" s="18" t="str">
        <f>IF(P75="","",DATEDIF(P75,$C$52,"Y")&amp;"歳")</f>
        <v/>
      </c>
      <c r="L30" s="130"/>
      <c r="O30" s="130"/>
      <c r="P30" s="130"/>
      <c r="Q30" s="1"/>
    </row>
    <row r="31" spans="1:17" s="24" customFormat="1" ht="11.25" customHeight="1">
      <c r="A31" s="191">
        <v>4</v>
      </c>
      <c r="B31" s="189">
        <f>N71</f>
        <v>0</v>
      </c>
      <c r="C31" s="190"/>
      <c r="D31" s="15" t="s">
        <v>7</v>
      </c>
      <c r="E31" s="16" t="s">
        <v>4</v>
      </c>
      <c r="F31" s="16" t="s">
        <v>5</v>
      </c>
      <c r="G31" s="170">
        <v>9</v>
      </c>
      <c r="H31" s="127">
        <f>N76</f>
        <v>0</v>
      </c>
      <c r="I31" s="15" t="s">
        <v>7</v>
      </c>
      <c r="J31" s="15" t="s">
        <v>4</v>
      </c>
      <c r="K31" s="15" t="s">
        <v>5</v>
      </c>
      <c r="L31" s="130"/>
      <c r="O31" s="130"/>
      <c r="P31" s="130"/>
      <c r="Q31" s="1"/>
    </row>
    <row r="32" spans="1:17" s="24" customFormat="1" ht="28.5" customHeight="1">
      <c r="A32" s="188"/>
      <c r="B32" s="172">
        <f>M71</f>
        <v>0</v>
      </c>
      <c r="C32" s="173"/>
      <c r="D32" s="20">
        <f>O71</f>
        <v>0</v>
      </c>
      <c r="E32" s="33">
        <f>P71</f>
        <v>0</v>
      </c>
      <c r="F32" s="17" t="str">
        <f>IF(P71="","",DATEDIF(P71,$C$52,"Y")&amp;"歳")</f>
        <v/>
      </c>
      <c r="G32" s="171"/>
      <c r="H32" s="128">
        <f>M76</f>
        <v>0</v>
      </c>
      <c r="I32" s="20">
        <f>O76</f>
        <v>0</v>
      </c>
      <c r="J32" s="34">
        <f>P76</f>
        <v>0</v>
      </c>
      <c r="K32" s="18" t="str">
        <f>IF(P76="","",DATEDIF(P76,$C$52,"Y")&amp;"歳")</f>
        <v/>
      </c>
      <c r="L32" s="130"/>
      <c r="O32" s="130"/>
      <c r="P32" s="130"/>
      <c r="Q32" s="1"/>
    </row>
    <row r="33" spans="1:17" ht="11.25" customHeight="1">
      <c r="A33" s="170">
        <v>5</v>
      </c>
      <c r="B33" s="189">
        <f>N72</f>
        <v>0</v>
      </c>
      <c r="C33" s="190"/>
      <c r="D33" s="15" t="s">
        <v>7</v>
      </c>
      <c r="E33" s="16" t="s">
        <v>4</v>
      </c>
      <c r="F33" s="16" t="s">
        <v>5</v>
      </c>
      <c r="G33" s="194"/>
      <c r="H33" s="195"/>
      <c r="I33" s="195"/>
      <c r="J33" s="195"/>
      <c r="K33" s="196"/>
    </row>
    <row r="34" spans="1:17" ht="28.5" customHeight="1">
      <c r="A34" s="171"/>
      <c r="B34" s="172">
        <f>M72</f>
        <v>0</v>
      </c>
      <c r="C34" s="173"/>
      <c r="D34" s="20">
        <f>O72</f>
        <v>0</v>
      </c>
      <c r="E34" s="33">
        <f>P72</f>
        <v>0</v>
      </c>
      <c r="F34" s="11" t="str">
        <f>IF(P72="","",DATEDIF(P72,$C$52,"Y")&amp;"歳")</f>
        <v/>
      </c>
      <c r="G34" s="197"/>
      <c r="H34" s="198"/>
      <c r="I34" s="198"/>
      <c r="J34" s="198"/>
      <c r="K34" s="199"/>
    </row>
    <row r="36" spans="1:17">
      <c r="M36" s="206" t="s">
        <v>48</v>
      </c>
    </row>
    <row r="37" spans="1:17" ht="15.75" customHeight="1">
      <c r="A37" s="21" t="s">
        <v>3</v>
      </c>
      <c r="B37" s="14"/>
      <c r="M37" s="206"/>
    </row>
    <row r="38" spans="1:17" ht="9" customHeight="1">
      <c r="A38" s="4"/>
    </row>
    <row r="39" spans="1:17" ht="15.75" customHeight="1">
      <c r="A39" s="225" t="str">
        <f>成年男子!A39</f>
        <v>2019/1/*</v>
      </c>
      <c r="B39" s="225"/>
      <c r="C39" s="225"/>
      <c r="M39" s="203" t="s">
        <v>49</v>
      </c>
    </row>
    <row r="40" spans="1:17">
      <c r="M40" s="204"/>
    </row>
    <row r="41" spans="1:17" ht="17.25" customHeight="1">
      <c r="C41" s="226" t="str">
        <f>成年男子!C41&amp;成年男子!D41</f>
        <v>都道府県名入力社会人クラブバドミントン連盟</v>
      </c>
      <c r="D41" s="226"/>
      <c r="E41" s="226"/>
      <c r="F41" s="226"/>
      <c r="G41" s="226"/>
      <c r="H41" s="2"/>
      <c r="I41" s="2"/>
      <c r="M41" s="204"/>
      <c r="O41" s="201" t="s">
        <v>57</v>
      </c>
      <c r="P41" s="202"/>
      <c r="Q41" s="202"/>
    </row>
    <row r="42" spans="1:17" ht="17.25" customHeight="1">
      <c r="H42" s="207" t="str">
        <f>成年男子!H42</f>
        <v>会　　長　　</v>
      </c>
      <c r="I42" s="207"/>
      <c r="J42" s="106" t="s">
        <v>52</v>
      </c>
      <c r="K42" s="3"/>
      <c r="O42" s="202"/>
      <c r="P42" s="202"/>
      <c r="Q42" s="202"/>
    </row>
    <row r="43" spans="1:17">
      <c r="M43" s="46" t="s">
        <v>54</v>
      </c>
      <c r="N43" s="131"/>
    </row>
    <row r="44" spans="1:17" ht="18.75" customHeight="1">
      <c r="C44" s="22" t="s">
        <v>13</v>
      </c>
      <c r="D44" s="22" t="s">
        <v>51</v>
      </c>
      <c r="E44" s="207">
        <f>成年男子!E44</f>
        <v>0</v>
      </c>
      <c r="F44" s="207"/>
      <c r="G44" s="207"/>
      <c r="I44" s="12"/>
      <c r="M44" s="200" t="s">
        <v>20</v>
      </c>
      <c r="N44" s="200"/>
      <c r="O44" s="200"/>
      <c r="P44" s="200"/>
    </row>
    <row r="45" spans="1:17" ht="7.5" customHeight="1">
      <c r="C45" s="5"/>
      <c r="D45" s="10"/>
      <c r="E45" s="5"/>
      <c r="F45" s="5"/>
      <c r="G45" s="5"/>
      <c r="I45" s="6"/>
      <c r="M45" s="200"/>
      <c r="N45" s="200"/>
      <c r="O45" s="200"/>
      <c r="P45" s="200"/>
    </row>
    <row r="46" spans="1:17" ht="18.75" customHeight="1">
      <c r="C46" s="22" t="s">
        <v>24</v>
      </c>
      <c r="D46" s="22" t="s">
        <v>51</v>
      </c>
      <c r="E46" s="207" t="str">
        <f>成年男子!E46</f>
        <v xml:space="preserve">〒 </v>
      </c>
      <c r="F46" s="207"/>
      <c r="G46" s="207"/>
      <c r="H46" s="207"/>
      <c r="I46" s="207"/>
      <c r="J46" s="207"/>
      <c r="M46" s="200"/>
      <c r="N46" s="200"/>
      <c r="O46" s="200"/>
      <c r="P46" s="200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23</v>
      </c>
      <c r="D48" s="22" t="s">
        <v>51</v>
      </c>
      <c r="E48" s="207">
        <f>成年男子!E48</f>
        <v>0</v>
      </c>
      <c r="F48" s="207"/>
      <c r="G48" s="207"/>
      <c r="I48" s="1"/>
      <c r="M48" s="32" t="s">
        <v>11</v>
      </c>
      <c r="N48" s="109" t="s">
        <v>102</v>
      </c>
      <c r="O48" s="107" t="s">
        <v>2</v>
      </c>
      <c r="P48" s="153"/>
      <c r="Q48" s="154"/>
    </row>
    <row r="49" spans="1:19">
      <c r="H49" s="135"/>
      <c r="I49" s="136"/>
      <c r="J49" s="136"/>
    </row>
    <row r="50" spans="1:19">
      <c r="H50" s="136"/>
      <c r="I50" s="136"/>
      <c r="J50" s="136"/>
      <c r="M50" s="110" t="s">
        <v>16</v>
      </c>
      <c r="O50" s="23"/>
      <c r="P50" s="41" t="s">
        <v>18</v>
      </c>
    </row>
    <row r="51" spans="1:19" ht="14.25" thickBot="1">
      <c r="C51" s="36" t="s">
        <v>22</v>
      </c>
      <c r="D51" s="8"/>
      <c r="L51" s="23" t="s">
        <v>14</v>
      </c>
      <c r="M51" s="40" t="s">
        <v>15</v>
      </c>
      <c r="N51" s="40" t="s">
        <v>17</v>
      </c>
      <c r="O51" s="40" t="s">
        <v>8</v>
      </c>
      <c r="P51" s="39" t="s">
        <v>0</v>
      </c>
      <c r="Q51" s="144" t="s">
        <v>79</v>
      </c>
      <c r="R51" s="38" t="s">
        <v>78</v>
      </c>
      <c r="S51" s="38" t="s">
        <v>80</v>
      </c>
    </row>
    <row r="52" spans="1:19" ht="14.25" thickBot="1">
      <c r="C52" s="37">
        <v>43191</v>
      </c>
      <c r="D52" s="7"/>
      <c r="H52" s="209" t="s">
        <v>60</v>
      </c>
      <c r="I52" s="209"/>
      <c r="J52" s="209"/>
      <c r="L52" s="27"/>
      <c r="M52" s="30" t="s">
        <v>10</v>
      </c>
      <c r="N52" s="30" t="s">
        <v>6</v>
      </c>
      <c r="O52" s="30" t="s">
        <v>7</v>
      </c>
      <c r="P52" s="31" t="s">
        <v>4</v>
      </c>
      <c r="Q52" s="94" t="s">
        <v>47</v>
      </c>
      <c r="R52" s="94" t="s">
        <v>59</v>
      </c>
      <c r="S52" s="94" t="s">
        <v>77</v>
      </c>
    </row>
    <row r="53" spans="1:19">
      <c r="A53" s="13"/>
      <c r="B53" s="13"/>
      <c r="C53" s="13"/>
      <c r="D53" s="23"/>
      <c r="E53" s="13"/>
      <c r="F53" s="138"/>
      <c r="G53" s="138"/>
      <c r="H53" s="209"/>
      <c r="I53" s="209"/>
      <c r="J53" s="209"/>
      <c r="K53" s="13"/>
      <c r="L53" s="28">
        <v>1</v>
      </c>
      <c r="M53" s="124"/>
      <c r="N53" s="124"/>
      <c r="O53" s="49"/>
      <c r="P53" s="53"/>
      <c r="Q53" s="95"/>
      <c r="R53" s="95"/>
      <c r="S53" s="141"/>
    </row>
    <row r="54" spans="1:19">
      <c r="A54" s="13"/>
      <c r="B54" s="13"/>
      <c r="C54" s="13"/>
      <c r="D54" s="23"/>
      <c r="E54" s="13"/>
      <c r="F54" s="138"/>
      <c r="G54" s="138"/>
      <c r="H54" s="209" t="s">
        <v>81</v>
      </c>
      <c r="I54" s="209"/>
      <c r="J54" s="209"/>
      <c r="K54" s="13"/>
      <c r="L54" s="28">
        <v>2</v>
      </c>
      <c r="M54" s="124"/>
      <c r="N54" s="124"/>
      <c r="O54" s="49"/>
      <c r="P54" s="53"/>
      <c r="Q54" s="95"/>
      <c r="R54" s="95"/>
      <c r="S54" s="142"/>
    </row>
    <row r="55" spans="1:19">
      <c r="A55" s="13"/>
      <c r="B55" s="13"/>
      <c r="C55" s="13"/>
      <c r="D55" s="23"/>
      <c r="E55" s="13"/>
      <c r="F55" s="138"/>
      <c r="G55" s="138"/>
      <c r="H55" s="209"/>
      <c r="I55" s="209"/>
      <c r="J55" s="209"/>
      <c r="K55" s="13"/>
      <c r="L55" s="28">
        <v>3</v>
      </c>
      <c r="M55" s="124"/>
      <c r="N55" s="124"/>
      <c r="O55" s="49"/>
      <c r="P55" s="53"/>
      <c r="Q55" s="95"/>
      <c r="R55" s="95"/>
      <c r="S55" s="142"/>
    </row>
    <row r="56" spans="1:19">
      <c r="A56" s="13"/>
      <c r="B56" s="13"/>
      <c r="C56" s="13"/>
      <c r="D56" s="23"/>
      <c r="E56" s="13"/>
      <c r="F56" s="138"/>
      <c r="G56" s="138"/>
      <c r="H56" s="138"/>
      <c r="I56" s="138"/>
      <c r="J56" s="138"/>
      <c r="K56" s="13"/>
      <c r="L56" s="28">
        <v>4</v>
      </c>
      <c r="M56" s="124"/>
      <c r="N56" s="124"/>
      <c r="O56" s="49"/>
      <c r="P56" s="53"/>
      <c r="Q56" s="95"/>
      <c r="R56" s="95"/>
      <c r="S56" s="142"/>
    </row>
    <row r="57" spans="1:19">
      <c r="A57" s="13"/>
      <c r="B57" s="13"/>
      <c r="C57" s="13"/>
      <c r="D57" s="23"/>
      <c r="E57" s="13"/>
      <c r="F57" s="137"/>
      <c r="G57" s="137"/>
      <c r="H57" s="137"/>
      <c r="I57" s="137"/>
      <c r="J57" s="137"/>
      <c r="K57" s="13"/>
      <c r="L57" s="28">
        <v>5</v>
      </c>
      <c r="M57" s="124"/>
      <c r="N57" s="124"/>
      <c r="O57" s="49"/>
      <c r="P57" s="53"/>
      <c r="Q57" s="95"/>
      <c r="R57" s="95"/>
      <c r="S57" s="142"/>
    </row>
    <row r="58" spans="1:19">
      <c r="A58" s="13"/>
      <c r="B58" s="13"/>
      <c r="C58" s="13"/>
      <c r="D58" s="23"/>
      <c r="E58" s="13"/>
      <c r="F58" s="138"/>
      <c r="G58" s="138"/>
      <c r="H58" s="138"/>
      <c r="I58" s="138"/>
      <c r="J58" s="138"/>
      <c r="K58" s="13"/>
      <c r="L58" s="28">
        <v>6</v>
      </c>
      <c r="M58" s="124"/>
      <c r="N58" s="124"/>
      <c r="O58" s="49"/>
      <c r="P58" s="53"/>
      <c r="Q58" s="95"/>
      <c r="R58" s="95"/>
      <c r="S58" s="142"/>
    </row>
    <row r="59" spans="1:19">
      <c r="A59" s="13"/>
      <c r="B59" s="13"/>
      <c r="C59" s="13"/>
      <c r="D59" s="23"/>
      <c r="E59" s="13"/>
      <c r="F59" s="138"/>
      <c r="G59" s="138"/>
      <c r="H59" s="138"/>
      <c r="I59" s="138"/>
      <c r="J59" s="138"/>
      <c r="K59" s="13"/>
      <c r="L59" s="28">
        <v>7</v>
      </c>
      <c r="M59" s="124"/>
      <c r="N59" s="124"/>
      <c r="O59" s="49"/>
      <c r="P59" s="53"/>
      <c r="Q59" s="99"/>
      <c r="R59" s="99"/>
      <c r="S59" s="142"/>
    </row>
    <row r="60" spans="1:19">
      <c r="A60" s="13"/>
      <c r="B60" s="13"/>
      <c r="C60" s="13"/>
      <c r="D60" s="23"/>
      <c r="E60" s="13"/>
      <c r="F60" s="138"/>
      <c r="G60" s="138"/>
      <c r="H60" s="138"/>
      <c r="I60" s="138"/>
      <c r="J60" s="138"/>
      <c r="K60" s="13"/>
      <c r="L60" s="28">
        <v>8</v>
      </c>
      <c r="M60" s="124"/>
      <c r="N60" s="124"/>
      <c r="O60" s="49"/>
      <c r="P60" s="53"/>
      <c r="Q60" s="97"/>
      <c r="R60" s="97"/>
      <c r="S60" s="142"/>
    </row>
    <row r="61" spans="1:19" ht="14.25" thickBot="1">
      <c r="A61" s="13"/>
      <c r="B61" s="13"/>
      <c r="C61" s="13"/>
      <c r="D61" s="23"/>
      <c r="E61" s="13"/>
      <c r="F61" s="13"/>
      <c r="G61" s="13"/>
      <c r="H61" s="25"/>
      <c r="I61" s="23"/>
      <c r="J61" s="13"/>
      <c r="K61" s="13"/>
      <c r="L61" s="29">
        <v>9</v>
      </c>
      <c r="M61" s="125"/>
      <c r="N61" s="125"/>
      <c r="O61" s="50"/>
      <c r="P61" s="120"/>
      <c r="Q61" s="96"/>
      <c r="R61" s="96"/>
      <c r="S61" s="143"/>
    </row>
    <row r="62" spans="1:19">
      <c r="A62" s="13"/>
      <c r="B62" s="13"/>
      <c r="C62" s="13"/>
      <c r="D62" s="23"/>
      <c r="E62" s="13"/>
      <c r="F62" s="13"/>
      <c r="G62" s="13"/>
      <c r="H62" s="201" t="s">
        <v>31</v>
      </c>
      <c r="I62" s="202"/>
      <c r="J62" s="202"/>
      <c r="K62" s="13"/>
      <c r="L62" s="58" t="s">
        <v>29</v>
      </c>
      <c r="M62" s="118"/>
      <c r="N62" s="118"/>
      <c r="O62" s="112"/>
      <c r="P62" s="113"/>
      <c r="Q62" s="97"/>
      <c r="R62" s="97"/>
      <c r="S62" s="141"/>
    </row>
    <row r="63" spans="1:19" ht="14.25" thickBot="1">
      <c r="A63" s="13"/>
      <c r="B63" s="13"/>
      <c r="C63" s="13"/>
      <c r="D63" s="23"/>
      <c r="E63" s="13"/>
      <c r="F63" s="13"/>
      <c r="G63" s="13"/>
      <c r="H63" s="202"/>
      <c r="I63" s="202"/>
      <c r="J63" s="202"/>
      <c r="K63" s="13"/>
      <c r="L63" s="57" t="s">
        <v>30</v>
      </c>
      <c r="M63" s="117"/>
      <c r="N63" s="117"/>
      <c r="O63" s="114"/>
      <c r="P63" s="115"/>
      <c r="Q63" s="96"/>
      <c r="R63" s="96"/>
      <c r="S63" s="143"/>
    </row>
    <row r="64" spans="1:19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</row>
    <row r="65" spans="1:19" ht="18" customHeigh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M65" s="32" t="s">
        <v>12</v>
      </c>
      <c r="N65" s="109" t="s">
        <v>102</v>
      </c>
      <c r="O65" s="107" t="s">
        <v>2</v>
      </c>
      <c r="P65" s="153"/>
      <c r="Q65" s="154"/>
    </row>
    <row r="66" spans="1:19" ht="18" customHeight="1" thickBot="1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3"/>
      <c r="M66" s="25"/>
      <c r="N66" s="25"/>
      <c r="O66" s="23"/>
      <c r="P66" s="23"/>
    </row>
    <row r="67" spans="1:19" ht="14.25" thickBot="1">
      <c r="A67" s="13"/>
      <c r="B67" s="13"/>
      <c r="C67" s="13"/>
      <c r="D67" s="23"/>
      <c r="E67" s="13"/>
      <c r="F67" s="13"/>
      <c r="G67" s="13"/>
      <c r="H67" s="209" t="s">
        <v>60</v>
      </c>
      <c r="I67" s="212"/>
      <c r="J67" s="212"/>
      <c r="K67" s="13"/>
      <c r="L67" s="48"/>
      <c r="M67" s="30" t="s">
        <v>10</v>
      </c>
      <c r="N67" s="30" t="s">
        <v>6</v>
      </c>
      <c r="O67" s="30" t="s">
        <v>7</v>
      </c>
      <c r="P67" s="31" t="s">
        <v>4</v>
      </c>
      <c r="Q67" s="94" t="s">
        <v>47</v>
      </c>
      <c r="R67" s="94" t="s">
        <v>59</v>
      </c>
      <c r="S67" s="94" t="s">
        <v>77</v>
      </c>
    </row>
    <row r="68" spans="1:19">
      <c r="A68" s="13"/>
      <c r="B68" s="13"/>
      <c r="C68" s="13"/>
      <c r="D68" s="23"/>
      <c r="E68" s="13"/>
      <c r="F68" s="13"/>
      <c r="G68" s="13"/>
      <c r="H68" s="212"/>
      <c r="I68" s="212"/>
      <c r="J68" s="212"/>
      <c r="K68" s="13"/>
      <c r="L68" s="28">
        <v>1</v>
      </c>
      <c r="M68" s="124"/>
      <c r="N68" s="124"/>
      <c r="O68" s="49"/>
      <c r="P68" s="53"/>
      <c r="Q68" s="95"/>
      <c r="R68" s="95"/>
      <c r="S68" s="141"/>
    </row>
    <row r="69" spans="1:19">
      <c r="A69" s="13"/>
      <c r="B69" s="13"/>
      <c r="C69" s="13"/>
      <c r="D69" s="23"/>
      <c r="E69" s="13"/>
      <c r="F69" s="13"/>
      <c r="G69" s="13"/>
      <c r="H69" s="209" t="s">
        <v>81</v>
      </c>
      <c r="I69" s="209"/>
      <c r="J69" s="209"/>
      <c r="K69" s="13"/>
      <c r="L69" s="28">
        <v>2</v>
      </c>
      <c r="M69" s="124"/>
      <c r="N69" s="124"/>
      <c r="O69" s="49"/>
      <c r="P69" s="53"/>
      <c r="Q69" s="95"/>
      <c r="R69" s="95"/>
      <c r="S69" s="142"/>
    </row>
    <row r="70" spans="1:19">
      <c r="A70" s="13"/>
      <c r="B70" s="13"/>
      <c r="C70" s="13"/>
      <c r="D70" s="23"/>
      <c r="E70" s="13"/>
      <c r="F70" s="13"/>
      <c r="G70" s="13"/>
      <c r="H70" s="209"/>
      <c r="I70" s="209"/>
      <c r="J70" s="209"/>
      <c r="K70" s="13"/>
      <c r="L70" s="28">
        <v>3</v>
      </c>
      <c r="M70" s="124"/>
      <c r="N70" s="124"/>
      <c r="O70" s="49"/>
      <c r="P70" s="53"/>
      <c r="Q70" s="95"/>
      <c r="R70" s="95"/>
      <c r="S70" s="142"/>
    </row>
    <row r="71" spans="1:19">
      <c r="A71" s="13"/>
      <c r="B71" s="13"/>
      <c r="C71" s="13"/>
      <c r="D71" s="23"/>
      <c r="E71" s="13"/>
      <c r="F71" s="13"/>
      <c r="G71" s="13"/>
      <c r="K71" s="13"/>
      <c r="L71" s="28">
        <v>4</v>
      </c>
      <c r="M71" s="124"/>
      <c r="N71" s="124"/>
      <c r="O71" s="49"/>
      <c r="P71" s="53"/>
      <c r="Q71" s="95"/>
      <c r="R71" s="95"/>
      <c r="S71" s="142"/>
    </row>
    <row r="72" spans="1:19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5</v>
      </c>
      <c r="M72" s="124"/>
      <c r="N72" s="124"/>
      <c r="O72" s="49"/>
      <c r="P72" s="53"/>
      <c r="Q72" s="95"/>
      <c r="R72" s="95"/>
      <c r="S72" s="142"/>
    </row>
    <row r="73" spans="1:19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6</v>
      </c>
      <c r="M73" s="124"/>
      <c r="N73" s="124"/>
      <c r="O73" s="49"/>
      <c r="P73" s="53"/>
      <c r="Q73" s="95"/>
      <c r="R73" s="95"/>
      <c r="S73" s="142"/>
    </row>
    <row r="74" spans="1:19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28">
        <v>7</v>
      </c>
      <c r="M74" s="124"/>
      <c r="N74" s="124"/>
      <c r="O74" s="49"/>
      <c r="P74" s="53"/>
      <c r="Q74" s="99"/>
      <c r="R74" s="99"/>
      <c r="S74" s="142"/>
    </row>
    <row r="75" spans="1:19">
      <c r="A75" s="13"/>
      <c r="B75" s="13"/>
      <c r="C75" s="13"/>
      <c r="D75" s="23"/>
      <c r="E75" s="13"/>
      <c r="F75" s="13"/>
      <c r="G75" s="13"/>
      <c r="H75" s="13"/>
      <c r="I75" s="23"/>
      <c r="J75" s="13"/>
      <c r="K75" s="13"/>
      <c r="L75" s="28">
        <v>8</v>
      </c>
      <c r="M75" s="124"/>
      <c r="N75" s="124"/>
      <c r="O75" s="49"/>
      <c r="P75" s="53"/>
      <c r="Q75" s="97"/>
      <c r="R75" s="97"/>
      <c r="S75" s="142"/>
    </row>
    <row r="76" spans="1:19" ht="14.25" thickBot="1">
      <c r="A76" s="13"/>
      <c r="B76" s="13"/>
      <c r="C76" s="13"/>
      <c r="D76" s="23"/>
      <c r="E76" s="13"/>
      <c r="F76" s="13"/>
      <c r="G76" s="13"/>
      <c r="H76" s="13"/>
      <c r="I76" s="23"/>
      <c r="J76" s="13"/>
      <c r="K76" s="13"/>
      <c r="L76" s="29">
        <v>9</v>
      </c>
      <c r="M76" s="125"/>
      <c r="N76" s="125"/>
      <c r="O76" s="50"/>
      <c r="P76" s="126"/>
      <c r="Q76" s="96"/>
      <c r="R76" s="96"/>
      <c r="S76" s="143"/>
    </row>
    <row r="77" spans="1:19">
      <c r="H77" s="201" t="s">
        <v>31</v>
      </c>
      <c r="I77" s="202"/>
      <c r="J77" s="202"/>
      <c r="L77" s="56" t="s">
        <v>29</v>
      </c>
      <c r="M77" s="119"/>
      <c r="N77" s="119"/>
      <c r="O77" s="116"/>
      <c r="P77" s="95"/>
      <c r="Q77" s="97"/>
      <c r="R77" s="97"/>
      <c r="S77" s="141"/>
    </row>
    <row r="78" spans="1:19" ht="14.25" thickBot="1">
      <c r="H78" s="202"/>
      <c r="I78" s="202"/>
      <c r="J78" s="202"/>
      <c r="L78" s="57" t="s">
        <v>30</v>
      </c>
      <c r="M78" s="117"/>
      <c r="N78" s="117"/>
      <c r="O78" s="114"/>
      <c r="P78" s="115"/>
      <c r="Q78" s="96"/>
      <c r="R78" s="96"/>
      <c r="S78" s="143"/>
    </row>
    <row r="79" spans="1:19">
      <c r="L79" s="23"/>
      <c r="M79" s="25"/>
      <c r="N79" s="25"/>
      <c r="O79" s="23"/>
      <c r="P79" s="23"/>
    </row>
    <row r="80" spans="1:19">
      <c r="L80" s="23"/>
      <c r="M80" s="25"/>
      <c r="N80" s="25"/>
      <c r="O80" s="23"/>
      <c r="P80" s="23"/>
    </row>
    <row r="81" spans="12:16">
      <c r="L81" s="23"/>
      <c r="M81" s="25"/>
      <c r="N81" s="25"/>
      <c r="O81" s="23"/>
      <c r="P81" s="23"/>
    </row>
    <row r="82" spans="12:16">
      <c r="L82" s="23"/>
      <c r="M82" s="25"/>
      <c r="N82" s="25"/>
      <c r="O82" s="23"/>
      <c r="P82" s="23"/>
    </row>
  </sheetData>
  <sheetProtection formatCells="0"/>
  <dataConsolidate/>
  <mergeCells count="82">
    <mergeCell ref="H77:J78"/>
    <mergeCell ref="H52:J53"/>
    <mergeCell ref="H54:J55"/>
    <mergeCell ref="H62:J63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sqref="A19" xr:uid="{80EBE71A-F35C-46B3-817E-A5603D2B9BFD}">
      <formula1>"５,⑤"</formula1>
    </dataValidation>
    <dataValidation type="list" allowBlank="1" showInputMessage="1" showErrorMessage="1" prompt="右の矢印ボタンを押してリストの中から選択して下さい" sqref="F24:G24 F7:G7" xr:uid="{94B42268-CC1B-449F-B7EC-92B0B37FFA17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7D4CDA5F-361D-4522-B612-14E1D4284FA4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pageSetUpPr fitToPage="1"/>
  </sheetPr>
  <dimension ref="A1:W35"/>
  <sheetViews>
    <sheetView showZeros="0" workbookViewId="0">
      <selection activeCell="G5" sqref="G5"/>
    </sheetView>
  </sheetViews>
  <sheetFormatPr defaultRowHeight="13.5"/>
  <cols>
    <col min="1" max="1" width="12.875" style="59" customWidth="1"/>
    <col min="2" max="2" width="6.25" style="70" customWidth="1"/>
    <col min="3" max="3" width="7.625" style="59" customWidth="1"/>
    <col min="4" max="4" width="4" style="59" customWidth="1"/>
    <col min="5" max="5" width="7.625" style="59" customWidth="1"/>
    <col min="6" max="6" width="4" style="59" customWidth="1"/>
    <col min="7" max="7" width="9.375" style="68" bestFit="1" customWidth="1"/>
    <col min="8" max="11" width="3.875" style="69" customWidth="1"/>
    <col min="12" max="12" width="5.625" style="69" customWidth="1"/>
    <col min="13" max="16" width="3.875" style="69" customWidth="1"/>
    <col min="17" max="17" width="10.625" style="59" customWidth="1"/>
    <col min="18" max="18" width="3.5" style="71" customWidth="1"/>
    <col min="19" max="19" width="10.75" style="59" customWidth="1"/>
    <col min="20" max="16384" width="9" style="59"/>
  </cols>
  <sheetData>
    <row r="1" spans="1:19" ht="24" customHeight="1">
      <c r="A1" s="232" t="str">
        <f>成年男子!A1</f>
        <v>第1９回全国社会人クラブ対抗シニアバドミントン選手権大会申込書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</row>
    <row r="2" spans="1:19" ht="10.5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 ht="19.5" customHeight="1">
      <c r="A3" s="229" t="s">
        <v>45</v>
      </c>
      <c r="B3" s="230"/>
      <c r="C3" s="230"/>
      <c r="D3" s="230"/>
      <c r="E3" s="133"/>
      <c r="F3" s="133"/>
      <c r="G3" s="61"/>
      <c r="H3" s="62"/>
      <c r="I3" s="241"/>
      <c r="J3" s="241"/>
      <c r="K3" s="241"/>
      <c r="L3" s="241"/>
      <c r="M3" s="241"/>
      <c r="N3" s="241"/>
      <c r="O3" s="241"/>
      <c r="P3" s="241"/>
      <c r="Q3" s="241"/>
      <c r="R3" s="238" t="s">
        <v>117</v>
      </c>
      <c r="S3" s="239"/>
    </row>
    <row r="4" spans="1:19" ht="19.5" customHeight="1">
      <c r="A4" s="230"/>
      <c r="B4" s="230"/>
      <c r="C4" s="230"/>
      <c r="D4" s="230"/>
      <c r="E4" s="133"/>
      <c r="F4" s="133"/>
      <c r="G4" s="63"/>
      <c r="H4" s="64"/>
      <c r="I4" s="241"/>
      <c r="J4" s="241"/>
      <c r="K4" s="241"/>
      <c r="L4" s="241"/>
      <c r="M4" s="241"/>
      <c r="N4" s="241"/>
      <c r="O4" s="241"/>
      <c r="P4" s="241"/>
      <c r="Q4" s="241"/>
      <c r="R4" s="239"/>
      <c r="S4" s="239"/>
    </row>
    <row r="5" spans="1:19" ht="19.5" customHeight="1">
      <c r="A5" s="233" t="s">
        <v>32</v>
      </c>
      <c r="B5" s="233" t="str">
        <f>成年男子!I3</f>
        <v>都道府県名入力</v>
      </c>
      <c r="C5" s="233"/>
      <c r="G5" s="61"/>
      <c r="H5" s="64"/>
      <c r="I5" s="65"/>
      <c r="J5" s="66"/>
      <c r="K5" s="66"/>
      <c r="L5" s="66"/>
      <c r="M5" s="66"/>
      <c r="N5" s="66"/>
      <c r="O5" s="66"/>
      <c r="P5" s="66"/>
      <c r="Q5" s="66"/>
      <c r="R5" s="66"/>
      <c r="S5" s="67"/>
    </row>
    <row r="6" spans="1:19" ht="8.25" customHeight="1">
      <c r="A6" s="233"/>
      <c r="B6" s="233"/>
      <c r="C6" s="233"/>
      <c r="I6" s="59"/>
      <c r="J6" s="59"/>
      <c r="K6" s="59"/>
      <c r="L6" s="59"/>
      <c r="M6" s="59"/>
      <c r="N6" s="59"/>
      <c r="O6" s="59"/>
      <c r="P6" s="59"/>
      <c r="R6" s="59"/>
    </row>
    <row r="7" spans="1:19" ht="8.25" customHeight="1"/>
    <row r="8" spans="1:19" s="71" customFormat="1" ht="39.950000000000003" customHeight="1">
      <c r="A8" s="234" t="s">
        <v>33</v>
      </c>
      <c r="B8" s="235"/>
      <c r="C8" s="244" t="s">
        <v>87</v>
      </c>
      <c r="D8" s="245"/>
      <c r="E8" s="246" t="s">
        <v>88</v>
      </c>
      <c r="F8" s="247"/>
      <c r="G8" s="248" t="s">
        <v>34</v>
      </c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50"/>
      <c r="S8" s="72" t="s">
        <v>35</v>
      </c>
    </row>
    <row r="9" spans="1:19" ht="14.25" customHeight="1">
      <c r="A9" s="73" t="s">
        <v>63</v>
      </c>
      <c r="B9" s="74"/>
      <c r="C9" s="75"/>
      <c r="D9" s="76" t="s">
        <v>36</v>
      </c>
      <c r="E9" s="145"/>
      <c r="F9" s="76" t="s">
        <v>83</v>
      </c>
      <c r="G9" s="77">
        <v>40000</v>
      </c>
      <c r="H9" s="78" t="s">
        <v>37</v>
      </c>
      <c r="I9" s="79">
        <f t="shared" ref="I9:I16" si="0">C9</f>
        <v>0</v>
      </c>
      <c r="J9" s="80" t="s">
        <v>36</v>
      </c>
      <c r="K9" s="147" t="s">
        <v>85</v>
      </c>
      <c r="L9" s="77">
        <v>100</v>
      </c>
      <c r="M9" s="78" t="s">
        <v>37</v>
      </c>
      <c r="N9" s="78">
        <f>E9</f>
        <v>0</v>
      </c>
      <c r="O9" s="146" t="s">
        <v>86</v>
      </c>
      <c r="P9" s="150" t="s">
        <v>38</v>
      </c>
      <c r="Q9" s="79">
        <f>G9*I9+L9*N9</f>
        <v>0</v>
      </c>
      <c r="R9" s="81" t="s">
        <v>39</v>
      </c>
      <c r="S9" s="82"/>
    </row>
    <row r="10" spans="1:19" ht="14.25" customHeight="1">
      <c r="A10" s="73" t="s">
        <v>70</v>
      </c>
      <c r="B10" s="74"/>
      <c r="C10" s="75"/>
      <c r="D10" s="76" t="s">
        <v>36</v>
      </c>
      <c r="E10" s="145"/>
      <c r="F10" s="76" t="s">
        <v>82</v>
      </c>
      <c r="G10" s="77">
        <v>40000</v>
      </c>
      <c r="H10" s="78" t="s">
        <v>37</v>
      </c>
      <c r="I10" s="79">
        <f t="shared" si="0"/>
        <v>0</v>
      </c>
      <c r="J10" s="80" t="s">
        <v>36</v>
      </c>
      <c r="K10" s="148" t="s">
        <v>84</v>
      </c>
      <c r="L10" s="77">
        <v>100</v>
      </c>
      <c r="M10" s="78" t="s">
        <v>37</v>
      </c>
      <c r="N10" s="78">
        <f t="shared" ref="N10:N16" si="1">E10</f>
        <v>0</v>
      </c>
      <c r="O10" s="146" t="s">
        <v>82</v>
      </c>
      <c r="P10" s="151" t="s">
        <v>38</v>
      </c>
      <c r="Q10" s="79">
        <f t="shared" ref="Q10:Q16" si="2">G10*I10+L10*N10</f>
        <v>0</v>
      </c>
      <c r="R10" s="81" t="s">
        <v>39</v>
      </c>
      <c r="S10" s="82"/>
    </row>
    <row r="11" spans="1:19" ht="14.25" customHeight="1">
      <c r="A11" s="73" t="s">
        <v>69</v>
      </c>
      <c r="B11" s="74"/>
      <c r="C11" s="75"/>
      <c r="D11" s="76" t="s">
        <v>36</v>
      </c>
      <c r="E11" s="145"/>
      <c r="F11" s="76" t="s">
        <v>82</v>
      </c>
      <c r="G11" s="77">
        <v>40000</v>
      </c>
      <c r="H11" s="78" t="s">
        <v>37</v>
      </c>
      <c r="I11" s="79">
        <f t="shared" si="0"/>
        <v>0</v>
      </c>
      <c r="J11" s="80" t="s">
        <v>36</v>
      </c>
      <c r="K11" s="148" t="s">
        <v>84</v>
      </c>
      <c r="L11" s="77">
        <v>100</v>
      </c>
      <c r="M11" s="78" t="s">
        <v>37</v>
      </c>
      <c r="N11" s="78">
        <f t="shared" si="1"/>
        <v>0</v>
      </c>
      <c r="O11" s="146" t="s">
        <v>82</v>
      </c>
      <c r="P11" s="151" t="s">
        <v>38</v>
      </c>
      <c r="Q11" s="79">
        <f t="shared" si="2"/>
        <v>0</v>
      </c>
      <c r="R11" s="81" t="s">
        <v>39</v>
      </c>
      <c r="S11" s="82"/>
    </row>
    <row r="12" spans="1:19" ht="14.25" customHeight="1">
      <c r="A12" s="73" t="s">
        <v>67</v>
      </c>
      <c r="B12" s="74"/>
      <c r="C12" s="75"/>
      <c r="D12" s="76" t="s">
        <v>36</v>
      </c>
      <c r="E12" s="145"/>
      <c r="F12" s="76" t="s">
        <v>82</v>
      </c>
      <c r="G12" s="77">
        <v>40000</v>
      </c>
      <c r="H12" s="78" t="s">
        <v>37</v>
      </c>
      <c r="I12" s="79">
        <f>C12</f>
        <v>0</v>
      </c>
      <c r="J12" s="80" t="s">
        <v>36</v>
      </c>
      <c r="K12" s="148" t="s">
        <v>84</v>
      </c>
      <c r="L12" s="77">
        <v>100</v>
      </c>
      <c r="M12" s="78" t="s">
        <v>37</v>
      </c>
      <c r="N12" s="78">
        <f t="shared" si="1"/>
        <v>0</v>
      </c>
      <c r="O12" s="146" t="s">
        <v>82</v>
      </c>
      <c r="P12" s="151" t="s">
        <v>38</v>
      </c>
      <c r="Q12" s="79">
        <f t="shared" si="2"/>
        <v>0</v>
      </c>
      <c r="R12" s="81" t="s">
        <v>39</v>
      </c>
      <c r="S12" s="82"/>
    </row>
    <row r="13" spans="1:19" ht="14.25" customHeight="1">
      <c r="A13" s="73" t="s">
        <v>68</v>
      </c>
      <c r="B13" s="74"/>
      <c r="C13" s="75"/>
      <c r="D13" s="76" t="s">
        <v>36</v>
      </c>
      <c r="E13" s="145"/>
      <c r="F13" s="76" t="s">
        <v>82</v>
      </c>
      <c r="G13" s="77">
        <v>40000</v>
      </c>
      <c r="H13" s="78" t="s">
        <v>37</v>
      </c>
      <c r="I13" s="79">
        <f t="shared" si="0"/>
        <v>0</v>
      </c>
      <c r="J13" s="80" t="s">
        <v>36</v>
      </c>
      <c r="K13" s="148" t="s">
        <v>84</v>
      </c>
      <c r="L13" s="77">
        <v>100</v>
      </c>
      <c r="M13" s="78" t="s">
        <v>37</v>
      </c>
      <c r="N13" s="78">
        <f t="shared" si="1"/>
        <v>0</v>
      </c>
      <c r="O13" s="146" t="s">
        <v>82</v>
      </c>
      <c r="P13" s="151" t="s">
        <v>38</v>
      </c>
      <c r="Q13" s="79">
        <f t="shared" si="2"/>
        <v>0</v>
      </c>
      <c r="R13" s="81" t="s">
        <v>39</v>
      </c>
      <c r="S13" s="82"/>
    </row>
    <row r="14" spans="1:19" ht="14.25" customHeight="1">
      <c r="A14" s="73" t="s">
        <v>64</v>
      </c>
      <c r="B14" s="74"/>
      <c r="C14" s="75"/>
      <c r="D14" s="76" t="s">
        <v>36</v>
      </c>
      <c r="E14" s="145"/>
      <c r="F14" s="76" t="s">
        <v>82</v>
      </c>
      <c r="G14" s="77">
        <v>40000</v>
      </c>
      <c r="H14" s="78" t="s">
        <v>37</v>
      </c>
      <c r="I14" s="79">
        <f>C14</f>
        <v>0</v>
      </c>
      <c r="J14" s="80" t="s">
        <v>36</v>
      </c>
      <c r="K14" s="148" t="s">
        <v>84</v>
      </c>
      <c r="L14" s="77">
        <v>100</v>
      </c>
      <c r="M14" s="78" t="s">
        <v>37</v>
      </c>
      <c r="N14" s="78">
        <f t="shared" si="1"/>
        <v>0</v>
      </c>
      <c r="O14" s="146" t="s">
        <v>82</v>
      </c>
      <c r="P14" s="151" t="s">
        <v>38</v>
      </c>
      <c r="Q14" s="79">
        <f t="shared" si="2"/>
        <v>0</v>
      </c>
      <c r="R14" s="81" t="s">
        <v>39</v>
      </c>
      <c r="S14" s="82"/>
    </row>
    <row r="15" spans="1:19" ht="14.25" customHeight="1">
      <c r="A15" s="73" t="s">
        <v>65</v>
      </c>
      <c r="B15" s="74"/>
      <c r="C15" s="75"/>
      <c r="D15" s="76" t="s">
        <v>36</v>
      </c>
      <c r="E15" s="145"/>
      <c r="F15" s="76" t="s">
        <v>82</v>
      </c>
      <c r="G15" s="77">
        <v>40000</v>
      </c>
      <c r="H15" s="78" t="s">
        <v>37</v>
      </c>
      <c r="I15" s="79">
        <f>C15</f>
        <v>0</v>
      </c>
      <c r="J15" s="80" t="s">
        <v>36</v>
      </c>
      <c r="K15" s="148" t="s">
        <v>84</v>
      </c>
      <c r="L15" s="77">
        <v>100</v>
      </c>
      <c r="M15" s="78" t="s">
        <v>37</v>
      </c>
      <c r="N15" s="78">
        <f t="shared" si="1"/>
        <v>0</v>
      </c>
      <c r="O15" s="146" t="s">
        <v>82</v>
      </c>
      <c r="P15" s="151" t="s">
        <v>38</v>
      </c>
      <c r="Q15" s="79">
        <f t="shared" si="2"/>
        <v>0</v>
      </c>
      <c r="R15" s="81" t="s">
        <v>39</v>
      </c>
      <c r="S15" s="82"/>
    </row>
    <row r="16" spans="1:19" ht="14.25" customHeight="1">
      <c r="A16" s="73" t="s">
        <v>66</v>
      </c>
      <c r="B16" s="74"/>
      <c r="C16" s="75"/>
      <c r="D16" s="76" t="s">
        <v>36</v>
      </c>
      <c r="E16" s="145"/>
      <c r="F16" s="76" t="s">
        <v>82</v>
      </c>
      <c r="G16" s="77">
        <v>40000</v>
      </c>
      <c r="H16" s="78" t="s">
        <v>37</v>
      </c>
      <c r="I16" s="79">
        <f t="shared" si="0"/>
        <v>0</v>
      </c>
      <c r="J16" s="80" t="s">
        <v>36</v>
      </c>
      <c r="K16" s="149" t="s">
        <v>84</v>
      </c>
      <c r="L16" s="77">
        <v>100</v>
      </c>
      <c r="M16" s="78" t="s">
        <v>37</v>
      </c>
      <c r="N16" s="78">
        <f t="shared" si="1"/>
        <v>0</v>
      </c>
      <c r="O16" s="146" t="s">
        <v>82</v>
      </c>
      <c r="P16" s="152" t="s">
        <v>38</v>
      </c>
      <c r="Q16" s="79">
        <f t="shared" si="2"/>
        <v>0</v>
      </c>
      <c r="R16" s="81" t="s">
        <v>39</v>
      </c>
      <c r="S16" s="82"/>
    </row>
    <row r="17" spans="1:23" ht="14.25" customHeight="1">
      <c r="A17" s="234" t="s">
        <v>40</v>
      </c>
      <c r="B17" s="251"/>
      <c r="C17" s="251"/>
      <c r="D17" s="251"/>
      <c r="E17" s="132"/>
      <c r="F17" s="132"/>
      <c r="G17" s="83"/>
      <c r="H17" s="84"/>
      <c r="I17" s="84"/>
      <c r="J17" s="84"/>
      <c r="K17" s="84"/>
      <c r="L17" s="84"/>
      <c r="M17" s="84"/>
      <c r="N17" s="84"/>
      <c r="O17" s="84"/>
      <c r="P17" s="84"/>
      <c r="Q17" s="84">
        <f>SUM(Q9:Q16)</f>
        <v>0</v>
      </c>
      <c r="R17" s="72" t="s">
        <v>39</v>
      </c>
      <c r="S17" s="85"/>
    </row>
    <row r="18" spans="1:23" ht="8.25" customHeight="1">
      <c r="A18" s="86"/>
      <c r="B18" s="87"/>
      <c r="C18" s="86"/>
      <c r="D18" s="86"/>
      <c r="E18" s="86"/>
      <c r="F18" s="86"/>
      <c r="G18" s="61"/>
      <c r="H18" s="88"/>
      <c r="I18" s="88"/>
      <c r="J18" s="88"/>
      <c r="K18" s="88"/>
      <c r="L18" s="88"/>
      <c r="M18" s="88"/>
      <c r="N18" s="88"/>
      <c r="O18" s="88"/>
      <c r="P18" s="88"/>
      <c r="Q18" s="86"/>
      <c r="R18" s="52"/>
      <c r="S18" s="86"/>
    </row>
    <row r="19" spans="1:23" ht="21" customHeight="1">
      <c r="A19" s="86" t="s">
        <v>41</v>
      </c>
      <c r="B19" s="87"/>
      <c r="D19" s="87" t="s">
        <v>42</v>
      </c>
      <c r="E19" s="87"/>
      <c r="F19" s="87"/>
      <c r="G19" s="89">
        <f>Q17</f>
        <v>0</v>
      </c>
      <c r="H19" s="88" t="s">
        <v>39</v>
      </c>
      <c r="I19" s="88" t="s">
        <v>43</v>
      </c>
      <c r="J19" s="88"/>
      <c r="K19" s="88"/>
      <c r="L19" s="88"/>
      <c r="M19" s="88"/>
      <c r="N19" s="88"/>
      <c r="O19" s="88"/>
      <c r="P19" s="88"/>
      <c r="Q19" s="86"/>
      <c r="R19" s="52"/>
      <c r="S19" s="86"/>
    </row>
    <row r="20" spans="1:23" ht="21" customHeight="1">
      <c r="A20" s="52" t="s">
        <v>44</v>
      </c>
      <c r="B20" s="243" t="str">
        <f>成年男子!A39</f>
        <v>2019/1/*</v>
      </c>
      <c r="C20" s="243"/>
      <c r="D20" s="243"/>
      <c r="E20" s="134"/>
      <c r="F20" s="134"/>
      <c r="G20" s="61"/>
      <c r="H20" s="88"/>
      <c r="I20" s="88"/>
      <c r="J20" s="88"/>
      <c r="K20" s="88"/>
      <c r="L20" s="88"/>
      <c r="M20" s="88"/>
      <c r="N20" s="88"/>
      <c r="O20" s="88"/>
      <c r="P20" s="88"/>
      <c r="Q20" s="86"/>
      <c r="R20" s="52"/>
      <c r="S20" s="86"/>
    </row>
    <row r="21" spans="1:23" s="1" customFormat="1" ht="15.75" customHeight="1">
      <c r="A21" s="242"/>
      <c r="B21" s="242"/>
      <c r="C21" s="242"/>
      <c r="D21" s="9"/>
      <c r="E21" s="130"/>
      <c r="F21" s="130"/>
      <c r="P21" s="9"/>
      <c r="S21" s="9"/>
      <c r="T21" s="24"/>
      <c r="U21" s="24"/>
      <c r="V21" s="9"/>
      <c r="W21" s="9"/>
    </row>
    <row r="22" spans="1:23" s="1" customFormat="1">
      <c r="P22" s="9"/>
      <c r="S22" s="9"/>
      <c r="T22" s="24"/>
      <c r="U22" s="24"/>
      <c r="V22" s="9"/>
      <c r="W22" s="9"/>
    </row>
    <row r="23" spans="1:23" s="1" customFormat="1" ht="17.25" customHeight="1">
      <c r="C23" s="240" t="str">
        <f>成年男子!C41&amp;成年男子!D41</f>
        <v>都道府県名入力社会人クラブバドミントン連盟</v>
      </c>
      <c r="D23" s="240"/>
      <c r="E23" s="240"/>
      <c r="F23" s="240"/>
      <c r="G23" s="240"/>
      <c r="H23" s="240"/>
      <c r="I23" s="240"/>
      <c r="J23" s="2"/>
      <c r="K23" s="2"/>
      <c r="L23" s="2"/>
      <c r="M23" s="2"/>
      <c r="N23" s="2"/>
      <c r="O23" s="2"/>
      <c r="P23" s="2"/>
      <c r="S23" s="9"/>
      <c r="T23" s="24"/>
      <c r="U23" s="24"/>
      <c r="V23" s="9"/>
      <c r="W23" s="9"/>
    </row>
    <row r="24" spans="1:23" s="1" customFormat="1" ht="17.25" customHeight="1">
      <c r="D24" s="9"/>
      <c r="E24" s="130"/>
      <c r="F24" s="130"/>
      <c r="J24" s="90">
        <f>[1]一般男女団体!H20</f>
        <v>0</v>
      </c>
      <c r="K24" s="90"/>
      <c r="L24" s="90"/>
      <c r="M24" s="90"/>
      <c r="N24" s="90"/>
      <c r="O24" s="90"/>
      <c r="P24" s="3"/>
      <c r="Q24" s="3"/>
      <c r="R24" s="3"/>
      <c r="S24" s="9"/>
      <c r="T24" s="24"/>
      <c r="U24" s="24"/>
      <c r="V24" s="9"/>
      <c r="W24" s="9"/>
    </row>
    <row r="25" spans="1:23" s="1" customFormat="1">
      <c r="D25" s="9"/>
      <c r="E25" s="130"/>
      <c r="F25" s="130"/>
      <c r="P25" s="9"/>
      <c r="S25" s="9"/>
      <c r="T25" s="46"/>
      <c r="U25" s="26"/>
      <c r="V25" s="9"/>
      <c r="W25" s="9"/>
    </row>
    <row r="26" spans="1:23" s="1" customFormat="1" ht="18.75" customHeight="1">
      <c r="A26" s="22" t="s">
        <v>13</v>
      </c>
      <c r="B26" s="22" t="s">
        <v>51</v>
      </c>
      <c r="C26" s="236">
        <f>成年男子!E44</f>
        <v>0</v>
      </c>
      <c r="D26" s="236"/>
      <c r="E26" s="236"/>
      <c r="F26" s="236"/>
      <c r="G26" s="236"/>
      <c r="H26" s="236"/>
      <c r="I26" s="236"/>
      <c r="P26" s="12"/>
      <c r="S26" s="9"/>
      <c r="T26" s="91"/>
      <c r="U26" s="91"/>
      <c r="V26" s="91"/>
      <c r="W26" s="91"/>
    </row>
    <row r="27" spans="1:23" s="1" customFormat="1" ht="7.5" customHeight="1">
      <c r="A27" s="5"/>
      <c r="B27" s="10"/>
      <c r="C27" s="5"/>
      <c r="D27" s="10"/>
      <c r="E27" s="10"/>
      <c r="F27" s="10"/>
      <c r="G27" s="5"/>
      <c r="H27" s="5"/>
      <c r="I27" s="5"/>
      <c r="P27" s="6"/>
      <c r="S27" s="9"/>
      <c r="T27" s="91"/>
      <c r="U27" s="91"/>
      <c r="V27" s="91"/>
      <c r="W27" s="91"/>
    </row>
    <row r="28" spans="1:23" s="1" customFormat="1" ht="18.75" customHeight="1">
      <c r="A28" s="22" t="s">
        <v>24</v>
      </c>
      <c r="B28" s="22" t="s">
        <v>51</v>
      </c>
      <c r="C28" s="237" t="str">
        <f>成年男子!E46</f>
        <v xml:space="preserve">〒 </v>
      </c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91"/>
      <c r="U28" s="91"/>
      <c r="V28" s="91"/>
      <c r="W28" s="91"/>
    </row>
    <row r="29" spans="1:23" s="1" customFormat="1" ht="7.5" customHeight="1">
      <c r="A29" s="5"/>
      <c r="B29" s="10"/>
      <c r="C29" s="3"/>
      <c r="D29" s="6"/>
      <c r="E29" s="6"/>
      <c r="F29" s="6"/>
      <c r="G29" s="3"/>
      <c r="H29" s="3"/>
      <c r="I29" s="3"/>
      <c r="J29" s="3"/>
      <c r="K29" s="3"/>
      <c r="L29" s="3"/>
      <c r="M29" s="3"/>
      <c r="N29" s="3"/>
      <c r="O29" s="3"/>
      <c r="P29" s="6"/>
      <c r="Q29" s="3"/>
      <c r="S29" s="9"/>
      <c r="T29" s="24"/>
      <c r="U29" s="24"/>
      <c r="V29" s="9"/>
      <c r="W29" s="9"/>
    </row>
    <row r="30" spans="1:23" s="1" customFormat="1" ht="18.75" customHeight="1">
      <c r="A30" s="22" t="s">
        <v>23</v>
      </c>
      <c r="B30" s="22" t="s">
        <v>51</v>
      </c>
      <c r="C30" s="236">
        <f>成年男子!E48</f>
        <v>0</v>
      </c>
      <c r="D30" s="236"/>
      <c r="E30" s="236"/>
      <c r="F30" s="236"/>
      <c r="G30" s="236"/>
      <c r="H30" s="236"/>
      <c r="I30" s="236"/>
      <c r="S30" s="9"/>
      <c r="T30" s="24"/>
      <c r="U30" s="41"/>
      <c r="V30" s="9"/>
      <c r="W30" s="41"/>
    </row>
    <row r="32" spans="1:23">
      <c r="A32" s="231" t="s">
        <v>62</v>
      </c>
      <c r="B32" s="231"/>
      <c r="C32" s="231"/>
      <c r="D32" s="231"/>
      <c r="E32" s="231"/>
      <c r="F32" s="231"/>
      <c r="G32" s="231"/>
    </row>
    <row r="35" spans="7:9">
      <c r="G35" s="59"/>
      <c r="H35" s="59"/>
      <c r="I35" s="59"/>
    </row>
  </sheetData>
  <sheetProtection formatCells="0"/>
  <mergeCells count="18">
    <mergeCell ref="A17:D17"/>
    <mergeCell ref="C26:I26"/>
    <mergeCell ref="A3:D4"/>
    <mergeCell ref="A32:G32"/>
    <mergeCell ref="A1:S1"/>
    <mergeCell ref="A5:A6"/>
    <mergeCell ref="B5:C6"/>
    <mergeCell ref="A8:B8"/>
    <mergeCell ref="C30:I30"/>
    <mergeCell ref="C28:S28"/>
    <mergeCell ref="R3:S4"/>
    <mergeCell ref="C23:I23"/>
    <mergeCell ref="I3:Q4"/>
    <mergeCell ref="A21:C21"/>
    <mergeCell ref="B20:D20"/>
    <mergeCell ref="C8:D8"/>
    <mergeCell ref="E8:F8"/>
    <mergeCell ref="G8:R8"/>
  </mergeCells>
  <phoneticPr fontId="2"/>
  <pageMargins left="0.19685039370078741" right="0.19685039370078741" top="1.1023622047244095" bottom="0.19685039370078741" header="0.27559055118110237" footer="0.19685039370078741"/>
  <pageSetup paperSize="9" scale="8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E28F-4310-4412-AAD5-C64533AC896B}">
  <sheetPr>
    <pageSetUpPr fitToPage="1"/>
  </sheetPr>
  <dimension ref="A1:S82"/>
  <sheetViews>
    <sheetView showZeros="0" workbookViewId="0">
      <selection activeCell="M7" sqref="M7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130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30" customWidth="1"/>
    <col min="10" max="10" width="10.625" style="1" customWidth="1"/>
    <col min="11" max="11" width="6.625" style="1" customWidth="1"/>
    <col min="12" max="12" width="5.875" style="130" customWidth="1"/>
    <col min="13" max="14" width="16.375" style="24" customWidth="1"/>
    <col min="15" max="15" width="5.75" style="130" customWidth="1"/>
    <col min="16" max="16" width="10.875" style="130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>
      <c r="A1" s="174" t="str">
        <f>成年男子!A1</f>
        <v>第1９回全国社会人クラブ対抗シニアバドミントン選手権大会申込書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M1" s="213" t="s">
        <v>25</v>
      </c>
      <c r="N1" s="214"/>
      <c r="O1" s="214"/>
    </row>
    <row r="2" spans="1:15" ht="14.25" thickBot="1">
      <c r="I2" s="177" t="s">
        <v>26</v>
      </c>
      <c r="J2" s="177"/>
      <c r="K2" s="177"/>
      <c r="M2" s="214"/>
      <c r="N2" s="214"/>
      <c r="O2" s="214"/>
    </row>
    <row r="3" spans="1:15" ht="27" customHeight="1" thickBot="1">
      <c r="A3" s="227" t="s">
        <v>76</v>
      </c>
      <c r="B3" s="227"/>
      <c r="C3" s="227"/>
      <c r="D3" s="227"/>
      <c r="E3" s="227"/>
      <c r="H3" s="47" t="s">
        <v>105</v>
      </c>
      <c r="I3" s="215" t="str">
        <f>成年男子!I3</f>
        <v>都道府県名入力</v>
      </c>
      <c r="J3" s="216"/>
      <c r="K3" s="217"/>
      <c r="L3" s="6"/>
      <c r="M3" s="42" t="s">
        <v>19</v>
      </c>
    </row>
    <row r="5" spans="1:15" ht="29.25" customHeight="1">
      <c r="A5" s="155" t="s">
        <v>1</v>
      </c>
      <c r="B5" s="156"/>
      <c r="C5" s="218" t="str">
        <f>N48</f>
        <v>成年男子団体戦（35・40・45歳以上の年代別）</v>
      </c>
      <c r="D5" s="219"/>
      <c r="E5" s="219"/>
      <c r="F5" s="219"/>
      <c r="G5" s="219"/>
      <c r="H5" s="219"/>
      <c r="I5" s="219"/>
      <c r="J5" s="219"/>
      <c r="K5" s="220"/>
      <c r="M5" s="43" t="s">
        <v>61</v>
      </c>
    </row>
    <row r="6" spans="1:15" ht="29.25" customHeight="1">
      <c r="A6" s="166" t="s">
        <v>2</v>
      </c>
      <c r="B6" s="167"/>
      <c r="C6" s="221">
        <f>P48</f>
        <v>0</v>
      </c>
      <c r="D6" s="222"/>
      <c r="E6" s="222"/>
      <c r="F6" s="222"/>
      <c r="G6" s="222"/>
      <c r="H6" s="222"/>
      <c r="I6" s="222"/>
      <c r="J6" s="222"/>
      <c r="K6" s="223"/>
      <c r="M6" s="111"/>
    </row>
    <row r="7" spans="1:15" ht="29.25" customHeight="1">
      <c r="A7" s="160" t="s">
        <v>27</v>
      </c>
      <c r="B7" s="160"/>
      <c r="C7" s="161">
        <f>M62</f>
        <v>0</v>
      </c>
      <c r="D7" s="161"/>
      <c r="E7" s="161"/>
      <c r="F7" s="162" t="s">
        <v>28</v>
      </c>
      <c r="G7" s="162"/>
      <c r="H7" s="163">
        <f>M63</f>
        <v>0</v>
      </c>
      <c r="I7" s="164"/>
      <c r="J7" s="164"/>
      <c r="K7" s="165"/>
      <c r="M7" s="98"/>
    </row>
    <row r="8" spans="1:15" ht="24" customHeight="1">
      <c r="A8" s="19" t="s">
        <v>50</v>
      </c>
      <c r="B8" s="182" t="s">
        <v>9</v>
      </c>
      <c r="C8" s="183"/>
      <c r="D8" s="183"/>
      <c r="E8" s="183"/>
      <c r="F8" s="184"/>
      <c r="G8" s="20" t="s">
        <v>50</v>
      </c>
      <c r="H8" s="185" t="s">
        <v>9</v>
      </c>
      <c r="I8" s="185"/>
      <c r="J8" s="185"/>
      <c r="K8" s="186"/>
      <c r="M8" s="55"/>
    </row>
    <row r="9" spans="1:15" ht="14.85" customHeight="1">
      <c r="A9" s="187">
        <v>1</v>
      </c>
      <c r="B9" s="189">
        <f>N53</f>
        <v>0</v>
      </c>
      <c r="C9" s="190"/>
      <c r="D9" s="15" t="s">
        <v>7</v>
      </c>
      <c r="E9" s="16" t="s">
        <v>4</v>
      </c>
      <c r="F9" s="16" t="s">
        <v>5</v>
      </c>
      <c r="G9" s="181">
        <v>6</v>
      </c>
      <c r="H9" s="127">
        <f>N58</f>
        <v>0</v>
      </c>
      <c r="I9" s="15" t="s">
        <v>7</v>
      </c>
      <c r="J9" s="15" t="s">
        <v>4</v>
      </c>
      <c r="K9" s="15" t="s">
        <v>5</v>
      </c>
      <c r="M9" s="98"/>
    </row>
    <row r="10" spans="1:15" ht="24.95" customHeight="1">
      <c r="A10" s="188"/>
      <c r="B10" s="172">
        <f>M53</f>
        <v>0</v>
      </c>
      <c r="C10" s="173"/>
      <c r="D10" s="20" t="str">
        <f>O53</f>
        <v>男</v>
      </c>
      <c r="E10" s="35">
        <f>P53</f>
        <v>0</v>
      </c>
      <c r="F10" s="17" t="str">
        <f>IF(P53="","",DATEDIF(P53,$C$52,"Y")&amp;"歳")</f>
        <v/>
      </c>
      <c r="G10" s="181"/>
      <c r="H10" s="128">
        <f>M58</f>
        <v>0</v>
      </c>
      <c r="I10" s="20" t="str">
        <f>O58</f>
        <v>男</v>
      </c>
      <c r="J10" s="34">
        <f>P58</f>
        <v>0</v>
      </c>
      <c r="K10" s="18" t="str">
        <f>IF(P58="","",DATEDIF(P58,$C$52,"Y")&amp;"歳")</f>
        <v/>
      </c>
      <c r="M10" s="98"/>
    </row>
    <row r="11" spans="1:15" ht="11.25" customHeight="1">
      <c r="A11" s="191">
        <v>2</v>
      </c>
      <c r="B11" s="189">
        <f>N54</f>
        <v>0</v>
      </c>
      <c r="C11" s="190"/>
      <c r="D11" s="15" t="s">
        <v>7</v>
      </c>
      <c r="E11" s="16" t="s">
        <v>4</v>
      </c>
      <c r="F11" s="16" t="s">
        <v>5</v>
      </c>
      <c r="G11" s="170">
        <v>7</v>
      </c>
      <c r="H11" s="127">
        <f>N59</f>
        <v>0</v>
      </c>
      <c r="I11" s="15" t="s">
        <v>7</v>
      </c>
      <c r="J11" s="15" t="s">
        <v>4</v>
      </c>
      <c r="K11" s="15" t="s">
        <v>5</v>
      </c>
      <c r="M11" s="98"/>
    </row>
    <row r="12" spans="1:15" ht="28.5" customHeight="1">
      <c r="A12" s="191"/>
      <c r="B12" s="172">
        <f>M54</f>
        <v>0</v>
      </c>
      <c r="C12" s="173"/>
      <c r="D12" s="20" t="str">
        <f>O54</f>
        <v>男</v>
      </c>
      <c r="E12" s="33">
        <f>P54</f>
        <v>0</v>
      </c>
      <c r="F12" s="17" t="str">
        <f>IF(P54="","",DATEDIF(P54,$C$52,"Y")&amp;"歳")</f>
        <v/>
      </c>
      <c r="G12" s="171"/>
      <c r="H12" s="128">
        <f>M59</f>
        <v>0</v>
      </c>
      <c r="I12" s="20" t="str">
        <f>O59</f>
        <v>男</v>
      </c>
      <c r="J12" s="34">
        <f>P59</f>
        <v>0</v>
      </c>
      <c r="K12" s="18" t="str">
        <f>IF(P59="","",DATEDIF(P59,$C$52,"Y")&amp;"歳")</f>
        <v/>
      </c>
      <c r="M12" s="98"/>
    </row>
    <row r="13" spans="1:15" ht="11.25" customHeight="1">
      <c r="A13" s="187">
        <v>3</v>
      </c>
      <c r="B13" s="189">
        <f>N55</f>
        <v>0</v>
      </c>
      <c r="C13" s="190"/>
      <c r="D13" s="15" t="s">
        <v>7</v>
      </c>
      <c r="E13" s="16" t="s">
        <v>4</v>
      </c>
      <c r="F13" s="16" t="s">
        <v>5</v>
      </c>
      <c r="G13" s="181">
        <v>8</v>
      </c>
      <c r="H13" s="127">
        <f>N60</f>
        <v>0</v>
      </c>
      <c r="I13" s="15" t="s">
        <v>7</v>
      </c>
      <c r="J13" s="15" t="s">
        <v>4</v>
      </c>
      <c r="K13" s="15" t="s">
        <v>5</v>
      </c>
      <c r="M13" s="98"/>
    </row>
    <row r="14" spans="1:15" ht="28.5" customHeight="1">
      <c r="A14" s="188"/>
      <c r="B14" s="172">
        <f>M55</f>
        <v>0</v>
      </c>
      <c r="C14" s="173"/>
      <c r="D14" s="20" t="str">
        <f>O55</f>
        <v>男</v>
      </c>
      <c r="E14" s="33">
        <f>P55</f>
        <v>0</v>
      </c>
      <c r="F14" s="17" t="str">
        <f>IF(P55="","",DATEDIF(P55,$C$52,"Y")&amp;"歳")</f>
        <v/>
      </c>
      <c r="G14" s="181"/>
      <c r="H14" s="128">
        <f>M60</f>
        <v>0</v>
      </c>
      <c r="I14" s="20" t="str">
        <f>O60</f>
        <v>男</v>
      </c>
      <c r="J14" s="34">
        <f>P60</f>
        <v>0</v>
      </c>
      <c r="K14" s="18" t="str">
        <f>IF(P60="","",DATEDIF(P60,$C$52,"Y")&amp;"歳")</f>
        <v/>
      </c>
      <c r="M14" s="98"/>
    </row>
    <row r="15" spans="1:15" ht="11.25" customHeight="1">
      <c r="A15" s="191">
        <v>4</v>
      </c>
      <c r="B15" s="189">
        <f>N56</f>
        <v>0</v>
      </c>
      <c r="C15" s="190"/>
      <c r="D15" s="15" t="s">
        <v>7</v>
      </c>
      <c r="E15" s="16" t="s">
        <v>4</v>
      </c>
      <c r="F15" s="16" t="s">
        <v>5</v>
      </c>
      <c r="G15" s="170">
        <v>9</v>
      </c>
      <c r="H15" s="127">
        <f>N61</f>
        <v>0</v>
      </c>
      <c r="I15" s="15" t="s">
        <v>7</v>
      </c>
      <c r="J15" s="15" t="s">
        <v>4</v>
      </c>
      <c r="K15" s="15" t="s">
        <v>5</v>
      </c>
      <c r="M15" s="98"/>
    </row>
    <row r="16" spans="1:15" ht="28.5" customHeight="1">
      <c r="A16" s="188"/>
      <c r="B16" s="172">
        <f>M56</f>
        <v>0</v>
      </c>
      <c r="C16" s="173"/>
      <c r="D16" s="20" t="str">
        <f>O56</f>
        <v>男</v>
      </c>
      <c r="E16" s="33">
        <f>P56</f>
        <v>0</v>
      </c>
      <c r="F16" s="17" t="str">
        <f>IF(P56="","",DATEDIF(P56,$C$52,"Y")&amp;"歳")</f>
        <v/>
      </c>
      <c r="G16" s="171"/>
      <c r="H16" s="128">
        <f>M61</f>
        <v>0</v>
      </c>
      <c r="I16" s="20" t="str">
        <f>O61</f>
        <v>男</v>
      </c>
      <c r="J16" s="34">
        <f>P61</f>
        <v>0</v>
      </c>
      <c r="K16" s="18" t="str">
        <f>IF(P61="","",DATEDIF(P61,$C$52,"Y")&amp;"歳")</f>
        <v/>
      </c>
    </row>
    <row r="17" spans="1:17" ht="11.25" customHeight="1">
      <c r="A17" s="170">
        <v>5</v>
      </c>
      <c r="B17" s="189">
        <f>N57</f>
        <v>0</v>
      </c>
      <c r="C17" s="192"/>
      <c r="D17" s="15" t="s">
        <v>7</v>
      </c>
      <c r="E17" s="16" t="s">
        <v>4</v>
      </c>
      <c r="F17" s="16" t="s">
        <v>5</v>
      </c>
      <c r="G17" s="194"/>
      <c r="H17" s="195"/>
      <c r="I17" s="195"/>
      <c r="J17" s="195"/>
      <c r="K17" s="196"/>
    </row>
    <row r="18" spans="1:17" ht="28.5" customHeight="1">
      <c r="A18" s="171"/>
      <c r="B18" s="172">
        <f>M57</f>
        <v>0</v>
      </c>
      <c r="C18" s="193"/>
      <c r="D18" s="20" t="str">
        <f>O57</f>
        <v>男</v>
      </c>
      <c r="E18" s="33">
        <f>P57</f>
        <v>0</v>
      </c>
      <c r="F18" s="17" t="str">
        <f>IF(P57="","",DATEDIF(P57,$C$52,"Y")&amp;"歳")</f>
        <v/>
      </c>
      <c r="G18" s="197"/>
      <c r="H18" s="198"/>
      <c r="I18" s="198"/>
      <c r="J18" s="198"/>
      <c r="K18" s="199"/>
    </row>
    <row r="19" spans="1:17" ht="13.5" customHeight="1">
      <c r="A19" s="100"/>
      <c r="B19" s="101"/>
      <c r="C19" s="101"/>
      <c r="D19" s="129"/>
      <c r="E19" s="102"/>
      <c r="F19" s="103"/>
      <c r="G19" s="104"/>
      <c r="H19" s="105"/>
      <c r="I19" s="105"/>
      <c r="J19" s="105"/>
      <c r="K19" s="105"/>
    </row>
    <row r="20" spans="1:17" ht="13.5" customHeight="1">
      <c r="A20" s="227" t="s">
        <v>72</v>
      </c>
      <c r="B20" s="227"/>
      <c r="C20" s="227"/>
      <c r="D20" s="227"/>
      <c r="E20" s="227"/>
      <c r="F20" s="103"/>
      <c r="G20" s="104"/>
      <c r="H20" s="105"/>
      <c r="I20" s="105"/>
      <c r="J20" s="105"/>
      <c r="K20" s="105"/>
    </row>
    <row r="21" spans="1:17" s="24" customFormat="1" ht="13.5" customHeight="1">
      <c r="A21" s="228"/>
      <c r="B21" s="228"/>
      <c r="C21" s="228"/>
      <c r="D21" s="228"/>
      <c r="E21" s="228"/>
      <c r="F21" s="1"/>
      <c r="G21" s="1"/>
      <c r="H21" s="1"/>
      <c r="I21" s="130"/>
      <c r="J21" s="1"/>
      <c r="K21" s="1"/>
      <c r="L21" s="130"/>
      <c r="O21" s="130"/>
      <c r="P21" s="130"/>
      <c r="Q21" s="1"/>
    </row>
    <row r="22" spans="1:17" s="24" customFormat="1" ht="29.25" customHeight="1">
      <c r="A22" s="155" t="s">
        <v>1</v>
      </c>
      <c r="B22" s="156"/>
      <c r="C22" s="218" t="str">
        <f>N65</f>
        <v>成年男子団体戦（35・40・45歳以上の年代別）</v>
      </c>
      <c r="D22" s="219"/>
      <c r="E22" s="219"/>
      <c r="F22" s="219"/>
      <c r="G22" s="219"/>
      <c r="H22" s="219"/>
      <c r="I22" s="219"/>
      <c r="J22" s="219"/>
      <c r="K22" s="220"/>
      <c r="L22" s="130"/>
      <c r="O22" s="130"/>
      <c r="P22" s="130"/>
      <c r="Q22" s="1"/>
    </row>
    <row r="23" spans="1:17" s="24" customFormat="1" ht="29.25" customHeight="1">
      <c r="A23" s="166" t="s">
        <v>2</v>
      </c>
      <c r="B23" s="167"/>
      <c r="C23" s="221">
        <f>P65</f>
        <v>0</v>
      </c>
      <c r="D23" s="221"/>
      <c r="E23" s="221"/>
      <c r="F23" s="221"/>
      <c r="G23" s="221"/>
      <c r="H23" s="221"/>
      <c r="I23" s="221"/>
      <c r="J23" s="221"/>
      <c r="K23" s="224"/>
      <c r="L23" s="130"/>
      <c r="O23" s="130"/>
      <c r="P23" s="130"/>
      <c r="Q23" s="1"/>
    </row>
    <row r="24" spans="1:17" s="24" customFormat="1" ht="29.25" customHeight="1">
      <c r="A24" s="160" t="s">
        <v>27</v>
      </c>
      <c r="B24" s="160"/>
      <c r="C24" s="161">
        <f>M77</f>
        <v>0</v>
      </c>
      <c r="D24" s="161"/>
      <c r="E24" s="161"/>
      <c r="F24" s="162" t="s">
        <v>28</v>
      </c>
      <c r="G24" s="162"/>
      <c r="H24" s="163">
        <f>M78</f>
        <v>0</v>
      </c>
      <c r="I24" s="164"/>
      <c r="J24" s="164"/>
      <c r="K24" s="165"/>
      <c r="L24" s="130"/>
      <c r="O24" s="130"/>
      <c r="P24" s="130"/>
      <c r="Q24" s="1"/>
    </row>
    <row r="25" spans="1:17" s="24" customFormat="1" ht="14.85" customHeight="1">
      <c r="A25" s="187">
        <v>1</v>
      </c>
      <c r="B25" s="189">
        <f>N68</f>
        <v>0</v>
      </c>
      <c r="C25" s="190"/>
      <c r="D25" s="15" t="s">
        <v>7</v>
      </c>
      <c r="E25" s="16" t="s">
        <v>4</v>
      </c>
      <c r="F25" s="16" t="s">
        <v>5</v>
      </c>
      <c r="G25" s="181">
        <v>6</v>
      </c>
      <c r="H25" s="127">
        <f>N73</f>
        <v>0</v>
      </c>
      <c r="I25" s="15" t="s">
        <v>7</v>
      </c>
      <c r="J25" s="15" t="s">
        <v>4</v>
      </c>
      <c r="K25" s="15" t="s">
        <v>5</v>
      </c>
      <c r="L25" s="130"/>
      <c r="O25" s="130"/>
      <c r="P25" s="130"/>
      <c r="Q25" s="1"/>
    </row>
    <row r="26" spans="1:17" s="24" customFormat="1" ht="24.95" customHeight="1">
      <c r="A26" s="188"/>
      <c r="B26" s="172">
        <f>M68</f>
        <v>0</v>
      </c>
      <c r="C26" s="173"/>
      <c r="D26" s="20" t="str">
        <f>O68</f>
        <v>男</v>
      </c>
      <c r="E26" s="33">
        <f>P68</f>
        <v>0</v>
      </c>
      <c r="F26" s="17" t="str">
        <f>IF(P68="","",DATEDIF(P68,$C$52,"Y")&amp;"歳")</f>
        <v/>
      </c>
      <c r="G26" s="181"/>
      <c r="H26" s="128">
        <f>M73</f>
        <v>0</v>
      </c>
      <c r="I26" s="20" t="str">
        <f>O73</f>
        <v>男</v>
      </c>
      <c r="J26" s="34">
        <f>P73</f>
        <v>0</v>
      </c>
      <c r="K26" s="18" t="str">
        <f>IF(P73="","",DATEDIF(P73,$C$52,"Y")&amp;"歳")</f>
        <v/>
      </c>
      <c r="L26" s="130"/>
      <c r="O26" s="130"/>
      <c r="P26" s="130"/>
      <c r="Q26" s="1"/>
    </row>
    <row r="27" spans="1:17" s="24" customFormat="1" ht="11.25" customHeight="1">
      <c r="A27" s="191">
        <v>2</v>
      </c>
      <c r="B27" s="189">
        <f>N69</f>
        <v>0</v>
      </c>
      <c r="C27" s="190"/>
      <c r="D27" s="15" t="s">
        <v>7</v>
      </c>
      <c r="E27" s="16" t="s">
        <v>4</v>
      </c>
      <c r="F27" s="16" t="s">
        <v>5</v>
      </c>
      <c r="G27" s="170">
        <v>7</v>
      </c>
      <c r="H27" s="127">
        <f>N74</f>
        <v>0</v>
      </c>
      <c r="I27" s="15" t="s">
        <v>7</v>
      </c>
      <c r="J27" s="15" t="s">
        <v>4</v>
      </c>
      <c r="K27" s="15" t="s">
        <v>5</v>
      </c>
      <c r="L27" s="130"/>
      <c r="O27" s="130"/>
      <c r="P27" s="130"/>
      <c r="Q27" s="1"/>
    </row>
    <row r="28" spans="1:17" s="24" customFormat="1" ht="28.5" customHeight="1">
      <c r="A28" s="191"/>
      <c r="B28" s="172">
        <f>M69</f>
        <v>0</v>
      </c>
      <c r="C28" s="173"/>
      <c r="D28" s="20" t="str">
        <f>O69</f>
        <v>男</v>
      </c>
      <c r="E28" s="33">
        <f>P69</f>
        <v>0</v>
      </c>
      <c r="F28" s="17" t="str">
        <f>IF(P69="","",DATEDIF(P69,$C$52,"Y")&amp;"歳")</f>
        <v/>
      </c>
      <c r="G28" s="171"/>
      <c r="H28" s="128">
        <f>M74</f>
        <v>0</v>
      </c>
      <c r="I28" s="20" t="str">
        <f>O74</f>
        <v>男</v>
      </c>
      <c r="J28" s="34">
        <f>P74</f>
        <v>0</v>
      </c>
      <c r="K28" s="18" t="str">
        <f>IF(P74="","",DATEDIF(P74,$C$52,"Y")&amp;"歳")</f>
        <v/>
      </c>
      <c r="L28" s="130"/>
      <c r="O28" s="130"/>
      <c r="P28" s="130"/>
      <c r="Q28" s="1"/>
    </row>
    <row r="29" spans="1:17" s="24" customFormat="1" ht="11.25" customHeight="1">
      <c r="A29" s="187">
        <v>3</v>
      </c>
      <c r="B29" s="189">
        <f>N70</f>
        <v>0</v>
      </c>
      <c r="C29" s="190"/>
      <c r="D29" s="15" t="s">
        <v>7</v>
      </c>
      <c r="E29" s="16" t="s">
        <v>4</v>
      </c>
      <c r="F29" s="16" t="s">
        <v>5</v>
      </c>
      <c r="G29" s="181">
        <v>8</v>
      </c>
      <c r="H29" s="127">
        <f>N75</f>
        <v>0</v>
      </c>
      <c r="I29" s="15" t="s">
        <v>7</v>
      </c>
      <c r="J29" s="15" t="s">
        <v>4</v>
      </c>
      <c r="K29" s="15" t="s">
        <v>5</v>
      </c>
      <c r="L29" s="130"/>
      <c r="O29" s="130"/>
      <c r="P29" s="130"/>
      <c r="Q29" s="1"/>
    </row>
    <row r="30" spans="1:17" s="24" customFormat="1" ht="28.5" customHeight="1">
      <c r="A30" s="188"/>
      <c r="B30" s="172">
        <f>M70</f>
        <v>0</v>
      </c>
      <c r="C30" s="173"/>
      <c r="D30" s="20" t="str">
        <f>O70</f>
        <v>男</v>
      </c>
      <c r="E30" s="33">
        <f>P70</f>
        <v>0</v>
      </c>
      <c r="F30" s="17" t="str">
        <f>IF(P70="","",DATEDIF(P70,C52,"Y")&amp;"歳")</f>
        <v/>
      </c>
      <c r="G30" s="181"/>
      <c r="H30" s="128">
        <f>M75</f>
        <v>0</v>
      </c>
      <c r="I30" s="20" t="str">
        <f>O75</f>
        <v>男</v>
      </c>
      <c r="J30" s="34">
        <f>P75</f>
        <v>0</v>
      </c>
      <c r="K30" s="18" t="str">
        <f>IF(P75="","",DATEDIF(P75,$C$52,"Y")&amp;"歳")</f>
        <v/>
      </c>
      <c r="L30" s="130"/>
      <c r="O30" s="130"/>
      <c r="P30" s="130"/>
      <c r="Q30" s="1"/>
    </row>
    <row r="31" spans="1:17" s="24" customFormat="1" ht="11.25" customHeight="1">
      <c r="A31" s="191">
        <v>4</v>
      </c>
      <c r="B31" s="189">
        <f>N71</f>
        <v>0</v>
      </c>
      <c r="C31" s="190"/>
      <c r="D31" s="15" t="s">
        <v>7</v>
      </c>
      <c r="E31" s="16" t="s">
        <v>4</v>
      </c>
      <c r="F31" s="16" t="s">
        <v>5</v>
      </c>
      <c r="G31" s="170">
        <v>9</v>
      </c>
      <c r="H31" s="127">
        <f>N76</f>
        <v>0</v>
      </c>
      <c r="I31" s="15" t="s">
        <v>7</v>
      </c>
      <c r="J31" s="15" t="s">
        <v>4</v>
      </c>
      <c r="K31" s="15" t="s">
        <v>5</v>
      </c>
      <c r="L31" s="130"/>
      <c r="O31" s="130"/>
      <c r="P31" s="130"/>
      <c r="Q31" s="1"/>
    </row>
    <row r="32" spans="1:17" s="24" customFormat="1" ht="28.5" customHeight="1">
      <c r="A32" s="188"/>
      <c r="B32" s="172">
        <f>M71</f>
        <v>0</v>
      </c>
      <c r="C32" s="173"/>
      <c r="D32" s="20" t="str">
        <f>O71</f>
        <v>男</v>
      </c>
      <c r="E32" s="33">
        <f>P71</f>
        <v>0</v>
      </c>
      <c r="F32" s="17" t="str">
        <f>IF(P71="","",DATEDIF(P71,$C$52,"Y")&amp;"歳")</f>
        <v/>
      </c>
      <c r="G32" s="171"/>
      <c r="H32" s="128">
        <f>M76</f>
        <v>0</v>
      </c>
      <c r="I32" s="20" t="str">
        <f>O76</f>
        <v>男</v>
      </c>
      <c r="J32" s="34">
        <f>P76</f>
        <v>0</v>
      </c>
      <c r="K32" s="18" t="str">
        <f>IF(P76="","",DATEDIF(P76,$C$52,"Y")&amp;"歳")</f>
        <v/>
      </c>
      <c r="L32" s="130"/>
      <c r="O32" s="130"/>
      <c r="P32" s="130"/>
      <c r="Q32" s="1"/>
    </row>
    <row r="33" spans="1:17" ht="11.25" customHeight="1">
      <c r="A33" s="170">
        <v>5</v>
      </c>
      <c r="B33" s="189">
        <f>N72</f>
        <v>0</v>
      </c>
      <c r="C33" s="190"/>
      <c r="D33" s="15" t="s">
        <v>7</v>
      </c>
      <c r="E33" s="16" t="s">
        <v>4</v>
      </c>
      <c r="F33" s="16" t="s">
        <v>5</v>
      </c>
      <c r="G33" s="194"/>
      <c r="H33" s="195"/>
      <c r="I33" s="195"/>
      <c r="J33" s="195"/>
      <c r="K33" s="196"/>
    </row>
    <row r="34" spans="1:17" ht="28.5" customHeight="1">
      <c r="A34" s="171"/>
      <c r="B34" s="172">
        <f>M72</f>
        <v>0</v>
      </c>
      <c r="C34" s="173"/>
      <c r="D34" s="20" t="str">
        <f>O72</f>
        <v>男</v>
      </c>
      <c r="E34" s="33">
        <f>P72</f>
        <v>0</v>
      </c>
      <c r="F34" s="11" t="str">
        <f>IF(P72="","",DATEDIF(P72,$C$52,"Y")&amp;"歳")</f>
        <v/>
      </c>
      <c r="G34" s="197"/>
      <c r="H34" s="198"/>
      <c r="I34" s="198"/>
      <c r="J34" s="198"/>
      <c r="K34" s="199"/>
    </row>
    <row r="36" spans="1:17">
      <c r="M36" s="206" t="s">
        <v>48</v>
      </c>
    </row>
    <row r="37" spans="1:17" ht="15.75" customHeight="1">
      <c r="A37" s="21" t="s">
        <v>3</v>
      </c>
      <c r="B37" s="14"/>
      <c r="M37" s="206"/>
    </row>
    <row r="38" spans="1:17" ht="9" customHeight="1">
      <c r="A38" s="4"/>
    </row>
    <row r="39" spans="1:17" ht="15.75" customHeight="1">
      <c r="A39" s="225" t="str">
        <f>成年男子!A39</f>
        <v>2019/1/*</v>
      </c>
      <c r="B39" s="225"/>
      <c r="C39" s="225"/>
      <c r="M39" s="203" t="s">
        <v>49</v>
      </c>
    </row>
    <row r="40" spans="1:17">
      <c r="M40" s="204"/>
    </row>
    <row r="41" spans="1:17" ht="17.25" customHeight="1">
      <c r="C41" s="226" t="str">
        <f>成年男子!C41&amp;成年男子!D41</f>
        <v>都道府県名入力社会人クラブバドミントン連盟</v>
      </c>
      <c r="D41" s="226"/>
      <c r="E41" s="226"/>
      <c r="F41" s="226"/>
      <c r="G41" s="226"/>
      <c r="H41" s="2"/>
      <c r="I41" s="2"/>
      <c r="M41" s="204"/>
      <c r="O41" s="201" t="s">
        <v>57</v>
      </c>
      <c r="P41" s="202"/>
      <c r="Q41" s="202"/>
    </row>
    <row r="42" spans="1:17" ht="17.25" customHeight="1">
      <c r="H42" s="207" t="str">
        <f>成年男子!H42</f>
        <v>会　　長　　</v>
      </c>
      <c r="I42" s="207"/>
      <c r="J42" s="106" t="s">
        <v>52</v>
      </c>
      <c r="K42" s="3"/>
      <c r="O42" s="202"/>
      <c r="P42" s="202"/>
      <c r="Q42" s="202"/>
    </row>
    <row r="43" spans="1:17">
      <c r="M43" s="46" t="s">
        <v>54</v>
      </c>
      <c r="N43" s="131"/>
    </row>
    <row r="44" spans="1:17" ht="18.75" customHeight="1">
      <c r="C44" s="22" t="s">
        <v>13</v>
      </c>
      <c r="D44" s="22" t="s">
        <v>51</v>
      </c>
      <c r="E44" s="207">
        <f>成年男子!E44</f>
        <v>0</v>
      </c>
      <c r="F44" s="207"/>
      <c r="G44" s="207"/>
      <c r="I44" s="12"/>
      <c r="M44" s="200" t="s">
        <v>20</v>
      </c>
      <c r="N44" s="200"/>
      <c r="O44" s="200"/>
      <c r="P44" s="200"/>
    </row>
    <row r="45" spans="1:17" ht="7.5" customHeight="1">
      <c r="C45" s="5"/>
      <c r="D45" s="10"/>
      <c r="E45" s="5"/>
      <c r="F45" s="5"/>
      <c r="G45" s="5"/>
      <c r="I45" s="6"/>
      <c r="M45" s="200"/>
      <c r="N45" s="200"/>
      <c r="O45" s="200"/>
      <c r="P45" s="200"/>
    </row>
    <row r="46" spans="1:17" ht="18.75" customHeight="1">
      <c r="C46" s="22" t="s">
        <v>24</v>
      </c>
      <c r="D46" s="22" t="s">
        <v>51</v>
      </c>
      <c r="E46" s="207" t="str">
        <f>成年男子!E46</f>
        <v xml:space="preserve">〒 </v>
      </c>
      <c r="F46" s="207"/>
      <c r="G46" s="207"/>
      <c r="H46" s="207"/>
      <c r="I46" s="207"/>
      <c r="J46" s="207"/>
      <c r="M46" s="200"/>
      <c r="N46" s="200"/>
      <c r="O46" s="200"/>
      <c r="P46" s="200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23</v>
      </c>
      <c r="D48" s="22" t="s">
        <v>51</v>
      </c>
      <c r="E48" s="207">
        <f>成年男子!E48</f>
        <v>0</v>
      </c>
      <c r="F48" s="207"/>
      <c r="G48" s="207"/>
      <c r="I48" s="1"/>
      <c r="M48" s="32" t="s">
        <v>11</v>
      </c>
      <c r="N48" s="109" t="s">
        <v>71</v>
      </c>
      <c r="O48" s="107" t="s">
        <v>2</v>
      </c>
      <c r="P48" s="153"/>
      <c r="Q48" s="154"/>
    </row>
    <row r="49" spans="1:19">
      <c r="H49" s="135"/>
      <c r="I49" s="136"/>
      <c r="J49" s="136"/>
    </row>
    <row r="50" spans="1:19">
      <c r="H50" s="136"/>
      <c r="I50" s="136"/>
      <c r="J50" s="136"/>
      <c r="M50" s="110" t="s">
        <v>16</v>
      </c>
      <c r="O50" s="23"/>
      <c r="P50" s="41" t="s">
        <v>18</v>
      </c>
    </row>
    <row r="51" spans="1:19" ht="14.25" thickBot="1">
      <c r="C51" s="36" t="s">
        <v>22</v>
      </c>
      <c r="D51" s="8"/>
      <c r="L51" s="23" t="s">
        <v>14</v>
      </c>
      <c r="M51" s="40" t="s">
        <v>15</v>
      </c>
      <c r="N51" s="40" t="s">
        <v>17</v>
      </c>
      <c r="O51" s="40" t="s">
        <v>8</v>
      </c>
      <c r="P51" s="39" t="s">
        <v>0</v>
      </c>
      <c r="Q51" s="144" t="s">
        <v>79</v>
      </c>
      <c r="R51" s="38" t="s">
        <v>78</v>
      </c>
      <c r="S51" s="38" t="s">
        <v>80</v>
      </c>
    </row>
    <row r="52" spans="1:19" ht="14.25" thickBot="1">
      <c r="C52" s="37">
        <v>43191</v>
      </c>
      <c r="D52" s="7"/>
      <c r="H52" s="209" t="s">
        <v>60</v>
      </c>
      <c r="I52" s="209"/>
      <c r="J52" s="209"/>
      <c r="L52" s="27"/>
      <c r="M52" s="30" t="s">
        <v>10</v>
      </c>
      <c r="N52" s="30" t="s">
        <v>6</v>
      </c>
      <c r="O52" s="30" t="s">
        <v>7</v>
      </c>
      <c r="P52" s="31" t="s">
        <v>4</v>
      </c>
      <c r="Q52" s="94" t="s">
        <v>47</v>
      </c>
      <c r="R52" s="94" t="s">
        <v>59</v>
      </c>
      <c r="S52" s="94" t="s">
        <v>77</v>
      </c>
    </row>
    <row r="53" spans="1:19">
      <c r="A53" s="13"/>
      <c r="B53" s="13"/>
      <c r="C53" s="13"/>
      <c r="D53" s="23"/>
      <c r="E53" s="13"/>
      <c r="F53" s="138"/>
      <c r="G53" s="138"/>
      <c r="H53" s="209"/>
      <c r="I53" s="209"/>
      <c r="J53" s="209"/>
      <c r="K53" s="13"/>
      <c r="L53" s="28">
        <v>1</v>
      </c>
      <c r="M53" s="124"/>
      <c r="N53" s="124"/>
      <c r="O53" s="49" t="s">
        <v>8</v>
      </c>
      <c r="P53" s="53"/>
      <c r="Q53" s="95"/>
      <c r="R53" s="95"/>
      <c r="S53" s="141"/>
    </row>
    <row r="54" spans="1:19">
      <c r="A54" s="13"/>
      <c r="B54" s="13"/>
      <c r="C54" s="13"/>
      <c r="D54" s="23"/>
      <c r="E54" s="13"/>
      <c r="F54" s="138"/>
      <c r="G54" s="138"/>
      <c r="H54" s="209" t="s">
        <v>81</v>
      </c>
      <c r="I54" s="209"/>
      <c r="J54" s="209"/>
      <c r="K54" s="13"/>
      <c r="L54" s="28">
        <v>2</v>
      </c>
      <c r="M54" s="124"/>
      <c r="N54" s="124"/>
      <c r="O54" s="49" t="s">
        <v>8</v>
      </c>
      <c r="P54" s="53"/>
      <c r="Q54" s="95"/>
      <c r="R54" s="95"/>
      <c r="S54" s="142"/>
    </row>
    <row r="55" spans="1:19">
      <c r="A55" s="13"/>
      <c r="B55" s="13"/>
      <c r="C55" s="13"/>
      <c r="D55" s="23"/>
      <c r="E55" s="13"/>
      <c r="F55" s="138"/>
      <c r="G55" s="138"/>
      <c r="H55" s="209"/>
      <c r="I55" s="209"/>
      <c r="J55" s="209"/>
      <c r="K55" s="13"/>
      <c r="L55" s="28">
        <v>3</v>
      </c>
      <c r="M55" s="124"/>
      <c r="N55" s="124"/>
      <c r="O55" s="49" t="s">
        <v>8</v>
      </c>
      <c r="P55" s="53"/>
      <c r="Q55" s="95"/>
      <c r="R55" s="95"/>
      <c r="S55" s="142"/>
    </row>
    <row r="56" spans="1:19">
      <c r="A56" s="13"/>
      <c r="B56" s="13"/>
      <c r="C56" s="13"/>
      <c r="D56" s="23"/>
      <c r="E56" s="13"/>
      <c r="F56" s="138"/>
      <c r="G56" s="138"/>
      <c r="H56" s="138"/>
      <c r="I56" s="138"/>
      <c r="J56" s="138"/>
      <c r="K56" s="13"/>
      <c r="L56" s="28">
        <v>4</v>
      </c>
      <c r="M56" s="124"/>
      <c r="N56" s="124"/>
      <c r="O56" s="49" t="s">
        <v>8</v>
      </c>
      <c r="P56" s="53"/>
      <c r="Q56" s="95"/>
      <c r="R56" s="95"/>
      <c r="S56" s="142"/>
    </row>
    <row r="57" spans="1:19">
      <c r="A57" s="13"/>
      <c r="B57" s="13"/>
      <c r="C57" s="13"/>
      <c r="D57" s="23"/>
      <c r="E57" s="13"/>
      <c r="F57" s="137"/>
      <c r="G57" s="137"/>
      <c r="H57" s="137"/>
      <c r="I57" s="137"/>
      <c r="J57" s="137"/>
      <c r="K57" s="13"/>
      <c r="L57" s="28">
        <v>5</v>
      </c>
      <c r="M57" s="124"/>
      <c r="N57" s="124"/>
      <c r="O57" s="49" t="s">
        <v>8</v>
      </c>
      <c r="P57" s="53"/>
      <c r="Q57" s="95"/>
      <c r="R57" s="95"/>
      <c r="S57" s="142"/>
    </row>
    <row r="58" spans="1:19">
      <c r="A58" s="13"/>
      <c r="B58" s="13"/>
      <c r="C58" s="13"/>
      <c r="D58" s="23"/>
      <c r="E58" s="13"/>
      <c r="F58" s="138"/>
      <c r="G58" s="138"/>
      <c r="H58" s="138"/>
      <c r="I58" s="138"/>
      <c r="J58" s="138"/>
      <c r="K58" s="13"/>
      <c r="L58" s="28">
        <v>6</v>
      </c>
      <c r="M58" s="124"/>
      <c r="N58" s="124"/>
      <c r="O58" s="49" t="s">
        <v>8</v>
      </c>
      <c r="P58" s="53"/>
      <c r="Q58" s="95"/>
      <c r="R58" s="95"/>
      <c r="S58" s="142"/>
    </row>
    <row r="59" spans="1:19">
      <c r="A59" s="13"/>
      <c r="B59" s="13"/>
      <c r="C59" s="13"/>
      <c r="D59" s="23"/>
      <c r="E59" s="13"/>
      <c r="F59" s="138"/>
      <c r="G59" s="138"/>
      <c r="H59" s="138"/>
      <c r="I59" s="138"/>
      <c r="J59" s="138"/>
      <c r="K59" s="13"/>
      <c r="L59" s="28">
        <v>7</v>
      </c>
      <c r="M59" s="124"/>
      <c r="N59" s="124"/>
      <c r="O59" s="49" t="s">
        <v>8</v>
      </c>
      <c r="P59" s="53"/>
      <c r="Q59" s="99"/>
      <c r="R59" s="99"/>
      <c r="S59" s="142"/>
    </row>
    <row r="60" spans="1:19">
      <c r="A60" s="13"/>
      <c r="B60" s="13"/>
      <c r="C60" s="13"/>
      <c r="D60" s="23"/>
      <c r="E60" s="13"/>
      <c r="F60" s="138"/>
      <c r="G60" s="138"/>
      <c r="H60" s="138"/>
      <c r="I60" s="138"/>
      <c r="J60" s="138"/>
      <c r="K60" s="13"/>
      <c r="L60" s="28">
        <v>8</v>
      </c>
      <c r="M60" s="124"/>
      <c r="N60" s="124"/>
      <c r="O60" s="49" t="s">
        <v>8</v>
      </c>
      <c r="P60" s="53"/>
      <c r="Q60" s="97"/>
      <c r="R60" s="97"/>
      <c r="S60" s="142"/>
    </row>
    <row r="61" spans="1:19" ht="14.25" thickBot="1">
      <c r="A61" s="13"/>
      <c r="B61" s="13"/>
      <c r="C61" s="13"/>
      <c r="D61" s="23"/>
      <c r="E61" s="13"/>
      <c r="F61" s="13"/>
      <c r="G61" s="13"/>
      <c r="H61" s="25"/>
      <c r="I61" s="23"/>
      <c r="J61" s="13"/>
      <c r="K61" s="13"/>
      <c r="L61" s="29">
        <v>9</v>
      </c>
      <c r="M61" s="125"/>
      <c r="N61" s="125"/>
      <c r="O61" s="50" t="s">
        <v>8</v>
      </c>
      <c r="P61" s="120"/>
      <c r="Q61" s="96"/>
      <c r="R61" s="96"/>
      <c r="S61" s="143"/>
    </row>
    <row r="62" spans="1:19">
      <c r="A62" s="13"/>
      <c r="B62" s="13"/>
      <c r="C62" s="13"/>
      <c r="D62" s="23"/>
      <c r="E62" s="13"/>
      <c r="F62" s="13"/>
      <c r="G62" s="13"/>
      <c r="H62" s="201" t="s">
        <v>31</v>
      </c>
      <c r="I62" s="202"/>
      <c r="J62" s="202"/>
      <c r="K62" s="13"/>
      <c r="L62" s="58" t="s">
        <v>29</v>
      </c>
      <c r="M62" s="118"/>
      <c r="N62" s="118"/>
      <c r="O62" s="112"/>
      <c r="P62" s="113"/>
      <c r="Q62" s="97"/>
      <c r="R62" s="97"/>
      <c r="S62" s="141"/>
    </row>
    <row r="63" spans="1:19" ht="14.25" thickBot="1">
      <c r="A63" s="13"/>
      <c r="B63" s="13"/>
      <c r="C63" s="13"/>
      <c r="D63" s="23"/>
      <c r="E63" s="13"/>
      <c r="F63" s="13"/>
      <c r="G63" s="13"/>
      <c r="H63" s="202"/>
      <c r="I63" s="202"/>
      <c r="J63" s="202"/>
      <c r="K63" s="13"/>
      <c r="L63" s="57" t="s">
        <v>30</v>
      </c>
      <c r="M63" s="117"/>
      <c r="N63" s="117"/>
      <c r="O63" s="114"/>
      <c r="P63" s="115"/>
      <c r="Q63" s="96"/>
      <c r="R63" s="96"/>
      <c r="S63" s="143"/>
    </row>
    <row r="64" spans="1:19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</row>
    <row r="65" spans="1:19" ht="18" customHeigh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M65" s="32" t="s">
        <v>12</v>
      </c>
      <c r="N65" s="109" t="s">
        <v>71</v>
      </c>
      <c r="O65" s="107" t="s">
        <v>2</v>
      </c>
      <c r="P65" s="153"/>
      <c r="Q65" s="154"/>
    </row>
    <row r="66" spans="1:19" ht="18" customHeight="1" thickBot="1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3"/>
      <c r="M66" s="25"/>
      <c r="N66" s="25"/>
      <c r="O66" s="23"/>
      <c r="P66" s="23"/>
    </row>
    <row r="67" spans="1:19" ht="14.25" thickBot="1">
      <c r="A67" s="13"/>
      <c r="B67" s="13"/>
      <c r="C67" s="13"/>
      <c r="D67" s="23"/>
      <c r="E67" s="13"/>
      <c r="F67" s="13"/>
      <c r="G67" s="13"/>
      <c r="H67" s="209" t="s">
        <v>60</v>
      </c>
      <c r="I67" s="212"/>
      <c r="J67" s="212"/>
      <c r="K67" s="13"/>
      <c r="L67" s="48"/>
      <c r="M67" s="30" t="s">
        <v>10</v>
      </c>
      <c r="N67" s="30" t="s">
        <v>6</v>
      </c>
      <c r="O67" s="30" t="s">
        <v>7</v>
      </c>
      <c r="P67" s="31" t="s">
        <v>4</v>
      </c>
      <c r="Q67" s="94" t="s">
        <v>47</v>
      </c>
      <c r="R67" s="94" t="s">
        <v>59</v>
      </c>
      <c r="S67" s="94" t="s">
        <v>77</v>
      </c>
    </row>
    <row r="68" spans="1:19">
      <c r="A68" s="13"/>
      <c r="B68" s="13"/>
      <c r="C68" s="13"/>
      <c r="D68" s="23"/>
      <c r="E68" s="13"/>
      <c r="F68" s="13"/>
      <c r="G68" s="13"/>
      <c r="H68" s="212"/>
      <c r="I68" s="212"/>
      <c r="J68" s="212"/>
      <c r="K68" s="13"/>
      <c r="L68" s="28">
        <v>1</v>
      </c>
      <c r="M68" s="124"/>
      <c r="N68" s="124"/>
      <c r="O68" s="49" t="s">
        <v>8</v>
      </c>
      <c r="P68" s="53"/>
      <c r="Q68" s="95"/>
      <c r="R68" s="95"/>
      <c r="S68" s="141"/>
    </row>
    <row r="69" spans="1:19">
      <c r="A69" s="13"/>
      <c r="B69" s="13"/>
      <c r="C69" s="13"/>
      <c r="D69" s="23"/>
      <c r="E69" s="13"/>
      <c r="F69" s="13"/>
      <c r="G69" s="13"/>
      <c r="H69" s="209" t="s">
        <v>81</v>
      </c>
      <c r="I69" s="209"/>
      <c r="J69" s="209"/>
      <c r="K69" s="13"/>
      <c r="L69" s="28">
        <v>2</v>
      </c>
      <c r="M69" s="124"/>
      <c r="N69" s="124"/>
      <c r="O69" s="49" t="s">
        <v>8</v>
      </c>
      <c r="P69" s="53"/>
      <c r="Q69" s="95"/>
      <c r="R69" s="95"/>
      <c r="S69" s="142"/>
    </row>
    <row r="70" spans="1:19">
      <c r="A70" s="13"/>
      <c r="B70" s="13"/>
      <c r="C70" s="13"/>
      <c r="D70" s="23"/>
      <c r="E70" s="13"/>
      <c r="F70" s="13"/>
      <c r="G70" s="13"/>
      <c r="H70" s="209"/>
      <c r="I70" s="209"/>
      <c r="J70" s="209"/>
      <c r="K70" s="13"/>
      <c r="L70" s="28">
        <v>3</v>
      </c>
      <c r="M70" s="124"/>
      <c r="N70" s="124"/>
      <c r="O70" s="49" t="s">
        <v>8</v>
      </c>
      <c r="P70" s="53"/>
      <c r="Q70" s="95"/>
      <c r="R70" s="95"/>
      <c r="S70" s="142"/>
    </row>
    <row r="71" spans="1:19">
      <c r="A71" s="13"/>
      <c r="B71" s="13"/>
      <c r="C71" s="13"/>
      <c r="D71" s="23"/>
      <c r="E71" s="13"/>
      <c r="F71" s="13"/>
      <c r="G71" s="13"/>
      <c r="K71" s="13"/>
      <c r="L71" s="28">
        <v>4</v>
      </c>
      <c r="M71" s="124"/>
      <c r="N71" s="124"/>
      <c r="O71" s="49" t="s">
        <v>8</v>
      </c>
      <c r="P71" s="53"/>
      <c r="Q71" s="95"/>
      <c r="R71" s="95"/>
      <c r="S71" s="142"/>
    </row>
    <row r="72" spans="1:19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5</v>
      </c>
      <c r="M72" s="124"/>
      <c r="N72" s="124"/>
      <c r="O72" s="49" t="s">
        <v>8</v>
      </c>
      <c r="P72" s="53"/>
      <c r="Q72" s="95"/>
      <c r="R72" s="95"/>
      <c r="S72" s="142"/>
    </row>
    <row r="73" spans="1:19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6</v>
      </c>
      <c r="M73" s="124"/>
      <c r="N73" s="124"/>
      <c r="O73" s="49" t="s">
        <v>8</v>
      </c>
      <c r="P73" s="53"/>
      <c r="Q73" s="95"/>
      <c r="R73" s="95"/>
      <c r="S73" s="142"/>
    </row>
    <row r="74" spans="1:19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28">
        <v>7</v>
      </c>
      <c r="M74" s="124"/>
      <c r="N74" s="124"/>
      <c r="O74" s="49" t="s">
        <v>8</v>
      </c>
      <c r="P74" s="53"/>
      <c r="Q74" s="99"/>
      <c r="R74" s="99"/>
      <c r="S74" s="142"/>
    </row>
    <row r="75" spans="1:19">
      <c r="A75" s="13"/>
      <c r="B75" s="13"/>
      <c r="C75" s="13"/>
      <c r="D75" s="23"/>
      <c r="E75" s="13"/>
      <c r="F75" s="13"/>
      <c r="G75" s="13"/>
      <c r="H75" s="13"/>
      <c r="I75" s="23"/>
      <c r="J75" s="13"/>
      <c r="K75" s="13"/>
      <c r="L75" s="28">
        <v>8</v>
      </c>
      <c r="M75" s="124"/>
      <c r="N75" s="124"/>
      <c r="O75" s="49" t="s">
        <v>8</v>
      </c>
      <c r="P75" s="53"/>
      <c r="Q75" s="97"/>
      <c r="R75" s="97"/>
      <c r="S75" s="142"/>
    </row>
    <row r="76" spans="1:19" ht="14.25" thickBot="1">
      <c r="A76" s="13"/>
      <c r="B76" s="13"/>
      <c r="C76" s="13"/>
      <c r="D76" s="23"/>
      <c r="E76" s="13"/>
      <c r="F76" s="13"/>
      <c r="G76" s="13"/>
      <c r="H76" s="13"/>
      <c r="I76" s="23"/>
      <c r="J76" s="13"/>
      <c r="K76" s="13"/>
      <c r="L76" s="29">
        <v>9</v>
      </c>
      <c r="M76" s="125"/>
      <c r="N76" s="125"/>
      <c r="O76" s="50" t="s">
        <v>8</v>
      </c>
      <c r="P76" s="126"/>
      <c r="Q76" s="96"/>
      <c r="R76" s="96"/>
      <c r="S76" s="143"/>
    </row>
    <row r="77" spans="1:19">
      <c r="H77" s="201" t="s">
        <v>31</v>
      </c>
      <c r="I77" s="202"/>
      <c r="J77" s="202"/>
      <c r="L77" s="56" t="s">
        <v>29</v>
      </c>
      <c r="M77" s="119"/>
      <c r="N77" s="119"/>
      <c r="O77" s="116"/>
      <c r="P77" s="95"/>
      <c r="Q77" s="97"/>
      <c r="R77" s="97"/>
      <c r="S77" s="141"/>
    </row>
    <row r="78" spans="1:19" ht="14.25" thickBot="1">
      <c r="H78" s="202"/>
      <c r="I78" s="202"/>
      <c r="J78" s="202"/>
      <c r="L78" s="57" t="s">
        <v>30</v>
      </c>
      <c r="M78" s="117"/>
      <c r="N78" s="117"/>
      <c r="O78" s="114"/>
      <c r="P78" s="115"/>
      <c r="Q78" s="96"/>
      <c r="R78" s="96"/>
      <c r="S78" s="143"/>
    </row>
    <row r="79" spans="1:19">
      <c r="L79" s="23"/>
      <c r="M79" s="25"/>
      <c r="N79" s="25"/>
      <c r="O79" s="23"/>
      <c r="P79" s="23"/>
    </row>
    <row r="80" spans="1:19">
      <c r="L80" s="23"/>
      <c r="M80" s="25"/>
      <c r="N80" s="25"/>
      <c r="O80" s="23"/>
      <c r="P80" s="23"/>
    </row>
    <row r="81" spans="12:16">
      <c r="L81" s="23"/>
      <c r="M81" s="25"/>
      <c r="N81" s="25"/>
      <c r="O81" s="23"/>
      <c r="P81" s="23"/>
    </row>
    <row r="82" spans="12:16">
      <c r="L82" s="23"/>
      <c r="M82" s="25"/>
      <c r="N82" s="25"/>
      <c r="O82" s="23"/>
      <c r="P82" s="23"/>
    </row>
  </sheetData>
  <sheetProtection formatCells="0"/>
  <dataConsolidate/>
  <mergeCells count="82">
    <mergeCell ref="H67:J68"/>
    <mergeCell ref="H77:J78"/>
    <mergeCell ref="H52:J53"/>
    <mergeCell ref="A3:E3"/>
    <mergeCell ref="A20:E21"/>
    <mergeCell ref="H54:J55"/>
    <mergeCell ref="H62:J63"/>
    <mergeCell ref="A33:A34"/>
    <mergeCell ref="B33:C33"/>
    <mergeCell ref="G33:K34"/>
    <mergeCell ref="B34:C34"/>
    <mergeCell ref="A25:A26"/>
    <mergeCell ref="B25:C25"/>
    <mergeCell ref="G25:G26"/>
    <mergeCell ref="B26:C26"/>
    <mergeCell ref="P65:Q65"/>
    <mergeCell ref="O41:Q42"/>
    <mergeCell ref="H42:I42"/>
    <mergeCell ref="E44:G44"/>
    <mergeCell ref="M44:P46"/>
    <mergeCell ref="E46:J46"/>
    <mergeCell ref="E48:G48"/>
    <mergeCell ref="P48:Q48"/>
    <mergeCell ref="M36:M37"/>
    <mergeCell ref="A39:C39"/>
    <mergeCell ref="M39:M41"/>
    <mergeCell ref="C41:G41"/>
    <mergeCell ref="A29:A30"/>
    <mergeCell ref="B29:C29"/>
    <mergeCell ref="G29:G30"/>
    <mergeCell ref="B30:C30"/>
    <mergeCell ref="A31:A32"/>
    <mergeCell ref="B31:C31"/>
    <mergeCell ref="G31:G32"/>
    <mergeCell ref="B32:C32"/>
    <mergeCell ref="A17:A18"/>
    <mergeCell ref="B17:C17"/>
    <mergeCell ref="G17:K18"/>
    <mergeCell ref="B18:C18"/>
    <mergeCell ref="A27:A28"/>
    <mergeCell ref="B27:C27"/>
    <mergeCell ref="G27:G28"/>
    <mergeCell ref="B28:C28"/>
    <mergeCell ref="A22:B22"/>
    <mergeCell ref="C22:K22"/>
    <mergeCell ref="A23:B23"/>
    <mergeCell ref="C23:K23"/>
    <mergeCell ref="A24:B24"/>
    <mergeCell ref="C24:E24"/>
    <mergeCell ref="F24:G24"/>
    <mergeCell ref="H24:K24"/>
    <mergeCell ref="A13:A14"/>
    <mergeCell ref="B13:C13"/>
    <mergeCell ref="G13:G14"/>
    <mergeCell ref="B14:C14"/>
    <mergeCell ref="A15:A16"/>
    <mergeCell ref="B15:C15"/>
    <mergeCell ref="G15:G16"/>
    <mergeCell ref="B16:C16"/>
    <mergeCell ref="B9:C9"/>
    <mergeCell ref="G9:G10"/>
    <mergeCell ref="B10:C10"/>
    <mergeCell ref="A11:A12"/>
    <mergeCell ref="B11:C11"/>
    <mergeCell ref="G11:G12"/>
    <mergeCell ref="B12:C12"/>
    <mergeCell ref="H69:J70"/>
    <mergeCell ref="A1:K1"/>
    <mergeCell ref="M1:O2"/>
    <mergeCell ref="I2:K2"/>
    <mergeCell ref="I3:K3"/>
    <mergeCell ref="A5:B5"/>
    <mergeCell ref="C5:K5"/>
    <mergeCell ref="A6:B6"/>
    <mergeCell ref="C6:K6"/>
    <mergeCell ref="A7:B7"/>
    <mergeCell ref="C7:E7"/>
    <mergeCell ref="F7:G7"/>
    <mergeCell ref="H7:K7"/>
    <mergeCell ref="B8:F8"/>
    <mergeCell ref="H8:K8"/>
    <mergeCell ref="A9:A10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B4B0D5AA-8BAB-4551-B0E2-938E823561D9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83367772-2BEF-4D07-BA46-DCF50CC30C29}">
      <formula1>"コーチ,コーチ（有）"</formula1>
    </dataValidation>
    <dataValidation type="list" allowBlank="1" showInputMessage="1" showErrorMessage="1" sqref="A19" xr:uid="{CEB4A9FA-1C9C-40F2-8454-57EADFDD754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F302-C692-490A-AF37-E949C8D2E5F4}">
  <sheetPr>
    <pageSetUpPr fitToPage="1"/>
  </sheetPr>
  <dimension ref="A1:S82"/>
  <sheetViews>
    <sheetView showZeros="0" workbookViewId="0">
      <selection activeCell="M10" sqref="M10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130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30" customWidth="1"/>
    <col min="10" max="10" width="10.625" style="1" customWidth="1"/>
    <col min="11" max="11" width="6.625" style="1" customWidth="1"/>
    <col min="12" max="12" width="5.875" style="130" customWidth="1"/>
    <col min="13" max="14" width="16.375" style="24" customWidth="1"/>
    <col min="15" max="15" width="5.75" style="130" customWidth="1"/>
    <col min="16" max="16" width="10.875" style="130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>
      <c r="A1" s="174" t="str">
        <f>成年男子!A1</f>
        <v>第1９回全国社会人クラブ対抗シニアバドミントン選手権大会申込書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M1" s="213" t="s">
        <v>25</v>
      </c>
      <c r="N1" s="214"/>
      <c r="O1" s="214"/>
    </row>
    <row r="2" spans="1:15" ht="14.25" thickBot="1">
      <c r="I2" s="177" t="s">
        <v>26</v>
      </c>
      <c r="J2" s="177"/>
      <c r="K2" s="177"/>
      <c r="M2" s="214"/>
      <c r="N2" s="214"/>
      <c r="O2" s="214"/>
    </row>
    <row r="3" spans="1:15" ht="27" customHeight="1" thickBot="1">
      <c r="A3" s="227"/>
      <c r="B3" s="227"/>
      <c r="C3" s="227"/>
      <c r="D3" s="227"/>
      <c r="E3" s="227"/>
      <c r="H3" s="47" t="s">
        <v>106</v>
      </c>
      <c r="I3" s="215" t="str">
        <f>成年男子!I3</f>
        <v>都道府県名入力</v>
      </c>
      <c r="J3" s="216"/>
      <c r="K3" s="217"/>
      <c r="L3" s="6"/>
      <c r="M3" s="42" t="s">
        <v>19</v>
      </c>
    </row>
    <row r="5" spans="1:15" ht="29.25" customHeight="1">
      <c r="A5" s="155" t="s">
        <v>1</v>
      </c>
      <c r="B5" s="156"/>
      <c r="C5" s="218" t="str">
        <f>N48</f>
        <v>壮年男子団体戦A（50・55・60歳以上の年代別）</v>
      </c>
      <c r="D5" s="219"/>
      <c r="E5" s="219"/>
      <c r="F5" s="219"/>
      <c r="G5" s="219"/>
      <c r="H5" s="219"/>
      <c r="I5" s="219"/>
      <c r="J5" s="219"/>
      <c r="K5" s="220"/>
      <c r="M5" s="43" t="s">
        <v>61</v>
      </c>
    </row>
    <row r="6" spans="1:15" ht="29.25" customHeight="1">
      <c r="A6" s="166" t="s">
        <v>2</v>
      </c>
      <c r="B6" s="167"/>
      <c r="C6" s="221">
        <f>P48</f>
        <v>0</v>
      </c>
      <c r="D6" s="222"/>
      <c r="E6" s="222"/>
      <c r="F6" s="222"/>
      <c r="G6" s="222"/>
      <c r="H6" s="222"/>
      <c r="I6" s="222"/>
      <c r="J6" s="222"/>
      <c r="K6" s="223"/>
      <c r="M6" s="111"/>
    </row>
    <row r="7" spans="1:15" ht="29.25" customHeight="1">
      <c r="A7" s="160" t="s">
        <v>27</v>
      </c>
      <c r="B7" s="160"/>
      <c r="C7" s="161">
        <f>M62</f>
        <v>0</v>
      </c>
      <c r="D7" s="161"/>
      <c r="E7" s="161"/>
      <c r="F7" s="162" t="s">
        <v>28</v>
      </c>
      <c r="G7" s="162"/>
      <c r="H7" s="163">
        <f>M63</f>
        <v>0</v>
      </c>
      <c r="I7" s="164"/>
      <c r="J7" s="164"/>
      <c r="K7" s="165"/>
      <c r="M7" s="98"/>
    </row>
    <row r="8" spans="1:15" ht="24" customHeight="1">
      <c r="A8" s="19" t="s">
        <v>50</v>
      </c>
      <c r="B8" s="182" t="s">
        <v>9</v>
      </c>
      <c r="C8" s="183"/>
      <c r="D8" s="183"/>
      <c r="E8" s="183"/>
      <c r="F8" s="184"/>
      <c r="G8" s="20" t="s">
        <v>50</v>
      </c>
      <c r="H8" s="185" t="s">
        <v>9</v>
      </c>
      <c r="I8" s="185"/>
      <c r="J8" s="185"/>
      <c r="K8" s="186"/>
      <c r="M8" s="55"/>
    </row>
    <row r="9" spans="1:15" ht="14.85" customHeight="1">
      <c r="A9" s="187">
        <v>1</v>
      </c>
      <c r="B9" s="189">
        <f>N53</f>
        <v>0</v>
      </c>
      <c r="C9" s="190"/>
      <c r="D9" s="15" t="s">
        <v>7</v>
      </c>
      <c r="E9" s="16" t="s">
        <v>4</v>
      </c>
      <c r="F9" s="16" t="s">
        <v>5</v>
      </c>
      <c r="G9" s="181">
        <v>6</v>
      </c>
      <c r="H9" s="127">
        <f>N58</f>
        <v>0</v>
      </c>
      <c r="I9" s="15" t="s">
        <v>7</v>
      </c>
      <c r="J9" s="15" t="s">
        <v>4</v>
      </c>
      <c r="K9" s="15" t="s">
        <v>5</v>
      </c>
      <c r="M9" s="98"/>
    </row>
    <row r="10" spans="1:15" ht="24.95" customHeight="1">
      <c r="A10" s="188"/>
      <c r="B10" s="172">
        <f>M53</f>
        <v>0</v>
      </c>
      <c r="C10" s="173"/>
      <c r="D10" s="20" t="str">
        <f>O53</f>
        <v>男</v>
      </c>
      <c r="E10" s="35">
        <f>P53</f>
        <v>0</v>
      </c>
      <c r="F10" s="17" t="str">
        <f>IF(P53="","",DATEDIF(P53,$C$52,"Y")&amp;"歳")</f>
        <v/>
      </c>
      <c r="G10" s="181"/>
      <c r="H10" s="128">
        <f>M58</f>
        <v>0</v>
      </c>
      <c r="I10" s="20" t="str">
        <f>O58</f>
        <v>男</v>
      </c>
      <c r="J10" s="34">
        <f>P58</f>
        <v>0</v>
      </c>
      <c r="K10" s="18" t="str">
        <f>IF(P58="","",DATEDIF(P58,$C$52,"Y")&amp;"歳")</f>
        <v/>
      </c>
      <c r="M10" s="98"/>
    </row>
    <row r="11" spans="1:15" ht="11.25" customHeight="1">
      <c r="A11" s="191">
        <v>2</v>
      </c>
      <c r="B11" s="189">
        <f>N54</f>
        <v>0</v>
      </c>
      <c r="C11" s="190"/>
      <c r="D11" s="15" t="s">
        <v>7</v>
      </c>
      <c r="E11" s="16" t="s">
        <v>4</v>
      </c>
      <c r="F11" s="16" t="s">
        <v>5</v>
      </c>
      <c r="G11" s="170">
        <v>7</v>
      </c>
      <c r="H11" s="127">
        <f>N59</f>
        <v>0</v>
      </c>
      <c r="I11" s="15" t="s">
        <v>7</v>
      </c>
      <c r="J11" s="15" t="s">
        <v>4</v>
      </c>
      <c r="K11" s="15" t="s">
        <v>5</v>
      </c>
      <c r="M11" s="98"/>
    </row>
    <row r="12" spans="1:15" ht="28.5" customHeight="1">
      <c r="A12" s="191"/>
      <c r="B12" s="172">
        <f>M54</f>
        <v>0</v>
      </c>
      <c r="C12" s="173"/>
      <c r="D12" s="20" t="str">
        <f>O54</f>
        <v>男</v>
      </c>
      <c r="E12" s="33">
        <f>P54</f>
        <v>0</v>
      </c>
      <c r="F12" s="17" t="str">
        <f>IF(P54="","",DATEDIF(P54,$C$52,"Y")&amp;"歳")</f>
        <v/>
      </c>
      <c r="G12" s="171"/>
      <c r="H12" s="128">
        <f>M59</f>
        <v>0</v>
      </c>
      <c r="I12" s="20" t="str">
        <f>O59</f>
        <v>男</v>
      </c>
      <c r="J12" s="34">
        <f>P59</f>
        <v>0</v>
      </c>
      <c r="K12" s="18" t="str">
        <f>IF(P59="","",DATEDIF(P59,$C$52,"Y")&amp;"歳")</f>
        <v/>
      </c>
      <c r="M12" s="98"/>
    </row>
    <row r="13" spans="1:15" ht="11.25" customHeight="1">
      <c r="A13" s="187">
        <v>3</v>
      </c>
      <c r="B13" s="189">
        <f>N55</f>
        <v>0</v>
      </c>
      <c r="C13" s="190"/>
      <c r="D13" s="15" t="s">
        <v>7</v>
      </c>
      <c r="E13" s="16" t="s">
        <v>4</v>
      </c>
      <c r="F13" s="16" t="s">
        <v>5</v>
      </c>
      <c r="G13" s="181">
        <v>8</v>
      </c>
      <c r="H13" s="127">
        <f>N60</f>
        <v>0</v>
      </c>
      <c r="I13" s="15" t="s">
        <v>7</v>
      </c>
      <c r="J13" s="15" t="s">
        <v>4</v>
      </c>
      <c r="K13" s="15" t="s">
        <v>5</v>
      </c>
      <c r="M13" s="98"/>
    </row>
    <row r="14" spans="1:15" ht="28.5" customHeight="1">
      <c r="A14" s="188"/>
      <c r="B14" s="172">
        <f>M55</f>
        <v>0</v>
      </c>
      <c r="C14" s="173"/>
      <c r="D14" s="20" t="str">
        <f>O55</f>
        <v>男</v>
      </c>
      <c r="E14" s="33">
        <f>P55</f>
        <v>0</v>
      </c>
      <c r="F14" s="17" t="str">
        <f>IF(P55="","",DATEDIF(P55,$C$52,"Y")&amp;"歳")</f>
        <v/>
      </c>
      <c r="G14" s="181"/>
      <c r="H14" s="128">
        <f>M60</f>
        <v>0</v>
      </c>
      <c r="I14" s="20" t="str">
        <f>O60</f>
        <v>男</v>
      </c>
      <c r="J14" s="34">
        <f>P60</f>
        <v>0</v>
      </c>
      <c r="K14" s="18" t="str">
        <f>IF(P60="","",DATEDIF(P60,$C$52,"Y")&amp;"歳")</f>
        <v/>
      </c>
      <c r="M14" s="98"/>
    </row>
    <row r="15" spans="1:15" ht="11.25" customHeight="1">
      <c r="A15" s="191">
        <v>4</v>
      </c>
      <c r="B15" s="189">
        <f>N56</f>
        <v>0</v>
      </c>
      <c r="C15" s="190"/>
      <c r="D15" s="15" t="s">
        <v>7</v>
      </c>
      <c r="E15" s="16" t="s">
        <v>4</v>
      </c>
      <c r="F15" s="16" t="s">
        <v>5</v>
      </c>
      <c r="G15" s="170">
        <v>9</v>
      </c>
      <c r="H15" s="127">
        <f>N61</f>
        <v>0</v>
      </c>
      <c r="I15" s="15" t="s">
        <v>7</v>
      </c>
      <c r="J15" s="15" t="s">
        <v>4</v>
      </c>
      <c r="K15" s="15" t="s">
        <v>5</v>
      </c>
      <c r="M15" s="98"/>
    </row>
    <row r="16" spans="1:15" ht="28.5" customHeight="1">
      <c r="A16" s="188"/>
      <c r="B16" s="172">
        <f>M56</f>
        <v>0</v>
      </c>
      <c r="C16" s="173"/>
      <c r="D16" s="20" t="str">
        <f>O56</f>
        <v>男</v>
      </c>
      <c r="E16" s="33">
        <f>P56</f>
        <v>0</v>
      </c>
      <c r="F16" s="17" t="str">
        <f>IF(P56="","",DATEDIF(P56,$C$52,"Y")&amp;"歳")</f>
        <v/>
      </c>
      <c r="G16" s="171"/>
      <c r="H16" s="128">
        <f>M61</f>
        <v>0</v>
      </c>
      <c r="I16" s="20" t="str">
        <f>O61</f>
        <v>男</v>
      </c>
      <c r="J16" s="34">
        <f>P61</f>
        <v>0</v>
      </c>
      <c r="K16" s="18" t="str">
        <f>IF(P61="","",DATEDIF(P61,$C$52,"Y")&amp;"歳")</f>
        <v/>
      </c>
    </row>
    <row r="17" spans="1:17" ht="11.25" customHeight="1">
      <c r="A17" s="170">
        <v>5</v>
      </c>
      <c r="B17" s="189">
        <f>N57</f>
        <v>0</v>
      </c>
      <c r="C17" s="192"/>
      <c r="D17" s="15" t="s">
        <v>7</v>
      </c>
      <c r="E17" s="16" t="s">
        <v>4</v>
      </c>
      <c r="F17" s="16" t="s">
        <v>5</v>
      </c>
      <c r="G17" s="194"/>
      <c r="H17" s="195"/>
      <c r="I17" s="195"/>
      <c r="J17" s="195"/>
      <c r="K17" s="196"/>
    </row>
    <row r="18" spans="1:17" ht="28.5" customHeight="1">
      <c r="A18" s="171"/>
      <c r="B18" s="172">
        <f>M57</f>
        <v>0</v>
      </c>
      <c r="C18" s="193"/>
      <c r="D18" s="20" t="str">
        <f>O57</f>
        <v>男</v>
      </c>
      <c r="E18" s="33">
        <f>P57</f>
        <v>0</v>
      </c>
      <c r="F18" s="17" t="str">
        <f>IF(P57="","",DATEDIF(P57,$C$52,"Y")&amp;"歳")</f>
        <v/>
      </c>
      <c r="G18" s="197"/>
      <c r="H18" s="198"/>
      <c r="I18" s="198"/>
      <c r="J18" s="198"/>
      <c r="K18" s="199"/>
    </row>
    <row r="19" spans="1:17" ht="13.5" customHeight="1">
      <c r="A19" s="100"/>
      <c r="B19" s="101"/>
      <c r="C19" s="101"/>
      <c r="D19" s="129"/>
      <c r="E19" s="102"/>
      <c r="F19" s="103"/>
      <c r="G19" s="104"/>
      <c r="H19" s="105"/>
      <c r="I19" s="105"/>
      <c r="J19" s="105"/>
      <c r="K19" s="105"/>
    </row>
    <row r="20" spans="1:17" ht="13.5" customHeight="1">
      <c r="A20" s="227"/>
      <c r="B20" s="227"/>
      <c r="C20" s="227"/>
      <c r="D20" s="227"/>
      <c r="E20" s="227"/>
      <c r="F20" s="103"/>
      <c r="G20" s="104"/>
      <c r="H20" s="105"/>
      <c r="I20" s="105"/>
      <c r="J20" s="105"/>
      <c r="K20" s="105"/>
    </row>
    <row r="21" spans="1:17" s="24" customFormat="1" ht="13.5" customHeight="1">
      <c r="A21" s="228"/>
      <c r="B21" s="228"/>
      <c r="C21" s="228"/>
      <c r="D21" s="228"/>
      <c r="E21" s="228"/>
      <c r="F21" s="1"/>
      <c r="G21" s="1"/>
      <c r="H21" s="1"/>
      <c r="I21" s="130"/>
      <c r="J21" s="1"/>
      <c r="K21" s="1"/>
      <c r="L21" s="130"/>
      <c r="O21" s="130"/>
      <c r="P21" s="130"/>
      <c r="Q21" s="1"/>
    </row>
    <row r="22" spans="1:17" s="24" customFormat="1" ht="29.25" customHeight="1">
      <c r="A22" s="155" t="s">
        <v>1</v>
      </c>
      <c r="B22" s="156"/>
      <c r="C22" s="218" t="str">
        <f>N65</f>
        <v>壮年男子団体戦A（50・55・60歳以上の年代別）</v>
      </c>
      <c r="D22" s="219"/>
      <c r="E22" s="219"/>
      <c r="F22" s="219"/>
      <c r="G22" s="219"/>
      <c r="H22" s="219"/>
      <c r="I22" s="219"/>
      <c r="J22" s="219"/>
      <c r="K22" s="220"/>
      <c r="L22" s="130"/>
      <c r="O22" s="130"/>
      <c r="P22" s="130"/>
      <c r="Q22" s="1"/>
    </row>
    <row r="23" spans="1:17" s="24" customFormat="1" ht="29.25" customHeight="1">
      <c r="A23" s="166" t="s">
        <v>2</v>
      </c>
      <c r="B23" s="167"/>
      <c r="C23" s="221">
        <f>P65</f>
        <v>0</v>
      </c>
      <c r="D23" s="221"/>
      <c r="E23" s="221"/>
      <c r="F23" s="221"/>
      <c r="G23" s="221"/>
      <c r="H23" s="221"/>
      <c r="I23" s="221"/>
      <c r="J23" s="221"/>
      <c r="K23" s="224"/>
      <c r="L23" s="130"/>
      <c r="O23" s="130"/>
      <c r="P23" s="130"/>
      <c r="Q23" s="1"/>
    </row>
    <row r="24" spans="1:17" s="24" customFormat="1" ht="29.25" customHeight="1">
      <c r="A24" s="160" t="s">
        <v>27</v>
      </c>
      <c r="B24" s="160"/>
      <c r="C24" s="161">
        <f>M77</f>
        <v>0</v>
      </c>
      <c r="D24" s="161"/>
      <c r="E24" s="161"/>
      <c r="F24" s="162" t="s">
        <v>28</v>
      </c>
      <c r="G24" s="162"/>
      <c r="H24" s="163">
        <f>M78</f>
        <v>0</v>
      </c>
      <c r="I24" s="164"/>
      <c r="J24" s="164"/>
      <c r="K24" s="165"/>
      <c r="L24" s="130"/>
      <c r="O24" s="130"/>
      <c r="P24" s="130"/>
      <c r="Q24" s="1"/>
    </row>
    <row r="25" spans="1:17" s="24" customFormat="1" ht="14.85" customHeight="1">
      <c r="A25" s="187">
        <v>1</v>
      </c>
      <c r="B25" s="189">
        <f>N68</f>
        <v>0</v>
      </c>
      <c r="C25" s="190"/>
      <c r="D25" s="15" t="s">
        <v>7</v>
      </c>
      <c r="E25" s="16" t="s">
        <v>4</v>
      </c>
      <c r="F25" s="16" t="s">
        <v>5</v>
      </c>
      <c r="G25" s="181">
        <v>6</v>
      </c>
      <c r="H25" s="127">
        <f>N73</f>
        <v>0</v>
      </c>
      <c r="I25" s="15" t="s">
        <v>7</v>
      </c>
      <c r="J25" s="15" t="s">
        <v>4</v>
      </c>
      <c r="K25" s="15" t="s">
        <v>5</v>
      </c>
      <c r="L25" s="130"/>
      <c r="O25" s="130"/>
      <c r="P25" s="130"/>
      <c r="Q25" s="1"/>
    </row>
    <row r="26" spans="1:17" s="24" customFormat="1" ht="24.95" customHeight="1">
      <c r="A26" s="188"/>
      <c r="B26" s="172">
        <f>M68</f>
        <v>0</v>
      </c>
      <c r="C26" s="173"/>
      <c r="D26" s="20" t="str">
        <f>O68</f>
        <v>男</v>
      </c>
      <c r="E26" s="33">
        <f>P68</f>
        <v>0</v>
      </c>
      <c r="F26" s="17" t="str">
        <f>IF(P68="","",DATEDIF(P68,$C$52,"Y")&amp;"歳")</f>
        <v/>
      </c>
      <c r="G26" s="181"/>
      <c r="H26" s="128">
        <f>M73</f>
        <v>0</v>
      </c>
      <c r="I26" s="20" t="str">
        <f>O73</f>
        <v>男</v>
      </c>
      <c r="J26" s="34">
        <f>P73</f>
        <v>0</v>
      </c>
      <c r="K26" s="18" t="str">
        <f>IF(P73="","",DATEDIF(P73,$C$52,"Y")&amp;"歳")</f>
        <v/>
      </c>
      <c r="L26" s="130"/>
      <c r="O26" s="130"/>
      <c r="P26" s="130"/>
      <c r="Q26" s="1"/>
    </row>
    <row r="27" spans="1:17" s="24" customFormat="1" ht="11.25" customHeight="1">
      <c r="A27" s="191">
        <v>2</v>
      </c>
      <c r="B27" s="189">
        <f>N69</f>
        <v>0</v>
      </c>
      <c r="C27" s="190"/>
      <c r="D27" s="15" t="s">
        <v>7</v>
      </c>
      <c r="E27" s="16" t="s">
        <v>4</v>
      </c>
      <c r="F27" s="16" t="s">
        <v>5</v>
      </c>
      <c r="G27" s="170">
        <v>7</v>
      </c>
      <c r="H27" s="127">
        <f>N74</f>
        <v>0</v>
      </c>
      <c r="I27" s="15" t="s">
        <v>7</v>
      </c>
      <c r="J27" s="15" t="s">
        <v>4</v>
      </c>
      <c r="K27" s="15" t="s">
        <v>5</v>
      </c>
      <c r="L27" s="130"/>
      <c r="O27" s="130"/>
      <c r="P27" s="130"/>
      <c r="Q27" s="1"/>
    </row>
    <row r="28" spans="1:17" s="24" customFormat="1" ht="28.5" customHeight="1">
      <c r="A28" s="191"/>
      <c r="B28" s="172">
        <f>M69</f>
        <v>0</v>
      </c>
      <c r="C28" s="173"/>
      <c r="D28" s="20" t="str">
        <f>O69</f>
        <v>男</v>
      </c>
      <c r="E28" s="33">
        <f>P69</f>
        <v>0</v>
      </c>
      <c r="F28" s="17" t="str">
        <f>IF(P69="","",DATEDIF(P69,$C$52,"Y")&amp;"歳")</f>
        <v/>
      </c>
      <c r="G28" s="171"/>
      <c r="H28" s="128">
        <f>M74</f>
        <v>0</v>
      </c>
      <c r="I28" s="20" t="str">
        <f>O74</f>
        <v>男</v>
      </c>
      <c r="J28" s="34">
        <f>P74</f>
        <v>0</v>
      </c>
      <c r="K28" s="18" t="str">
        <f>IF(P74="","",DATEDIF(P74,$C$52,"Y")&amp;"歳")</f>
        <v/>
      </c>
      <c r="L28" s="130"/>
      <c r="O28" s="130"/>
      <c r="P28" s="130"/>
      <c r="Q28" s="1"/>
    </row>
    <row r="29" spans="1:17" s="24" customFormat="1" ht="11.25" customHeight="1">
      <c r="A29" s="187">
        <v>3</v>
      </c>
      <c r="B29" s="189">
        <f>N70</f>
        <v>0</v>
      </c>
      <c r="C29" s="190"/>
      <c r="D29" s="15" t="s">
        <v>7</v>
      </c>
      <c r="E29" s="16" t="s">
        <v>4</v>
      </c>
      <c r="F29" s="16" t="s">
        <v>5</v>
      </c>
      <c r="G29" s="181">
        <v>8</v>
      </c>
      <c r="H29" s="127">
        <f>N75</f>
        <v>0</v>
      </c>
      <c r="I29" s="15" t="s">
        <v>7</v>
      </c>
      <c r="J29" s="15" t="s">
        <v>4</v>
      </c>
      <c r="K29" s="15" t="s">
        <v>5</v>
      </c>
      <c r="L29" s="130"/>
      <c r="O29" s="130"/>
      <c r="P29" s="130"/>
      <c r="Q29" s="1"/>
    </row>
    <row r="30" spans="1:17" s="24" customFormat="1" ht="28.5" customHeight="1">
      <c r="A30" s="188"/>
      <c r="B30" s="172">
        <f>M70</f>
        <v>0</v>
      </c>
      <c r="C30" s="173"/>
      <c r="D30" s="20" t="str">
        <f>O70</f>
        <v>男</v>
      </c>
      <c r="E30" s="33">
        <f>P70</f>
        <v>0</v>
      </c>
      <c r="F30" s="17" t="str">
        <f>IF(P70="","",DATEDIF(P70,C52,"Y")&amp;"歳")</f>
        <v/>
      </c>
      <c r="G30" s="181"/>
      <c r="H30" s="128">
        <f>M75</f>
        <v>0</v>
      </c>
      <c r="I30" s="20" t="str">
        <f>O75</f>
        <v>男</v>
      </c>
      <c r="J30" s="34">
        <f>P75</f>
        <v>0</v>
      </c>
      <c r="K30" s="18" t="str">
        <f>IF(P75="","",DATEDIF(P75,$C$52,"Y")&amp;"歳")</f>
        <v/>
      </c>
      <c r="L30" s="130"/>
      <c r="O30" s="130"/>
      <c r="P30" s="130"/>
      <c r="Q30" s="1"/>
    </row>
    <row r="31" spans="1:17" s="24" customFormat="1" ht="11.25" customHeight="1">
      <c r="A31" s="191">
        <v>4</v>
      </c>
      <c r="B31" s="189">
        <f>N71</f>
        <v>0</v>
      </c>
      <c r="C31" s="190"/>
      <c r="D31" s="15" t="s">
        <v>7</v>
      </c>
      <c r="E31" s="16" t="s">
        <v>4</v>
      </c>
      <c r="F31" s="16" t="s">
        <v>5</v>
      </c>
      <c r="G31" s="170">
        <v>9</v>
      </c>
      <c r="H31" s="127">
        <f>N76</f>
        <v>0</v>
      </c>
      <c r="I31" s="15" t="s">
        <v>7</v>
      </c>
      <c r="J31" s="15" t="s">
        <v>4</v>
      </c>
      <c r="K31" s="15" t="s">
        <v>5</v>
      </c>
      <c r="L31" s="130"/>
      <c r="O31" s="130"/>
      <c r="P31" s="130"/>
      <c r="Q31" s="1"/>
    </row>
    <row r="32" spans="1:17" s="24" customFormat="1" ht="28.5" customHeight="1">
      <c r="A32" s="188"/>
      <c r="B32" s="172">
        <f>M71</f>
        <v>0</v>
      </c>
      <c r="C32" s="173"/>
      <c r="D32" s="20" t="str">
        <f>O71</f>
        <v>男</v>
      </c>
      <c r="E32" s="33">
        <f>P71</f>
        <v>0</v>
      </c>
      <c r="F32" s="17" t="str">
        <f>IF(P71="","",DATEDIF(P71,$C$52,"Y")&amp;"歳")</f>
        <v/>
      </c>
      <c r="G32" s="171"/>
      <c r="H32" s="128">
        <f>M76</f>
        <v>0</v>
      </c>
      <c r="I32" s="20" t="str">
        <f>O76</f>
        <v>男</v>
      </c>
      <c r="J32" s="34">
        <f>P76</f>
        <v>0</v>
      </c>
      <c r="K32" s="18" t="str">
        <f>IF(P76="","",DATEDIF(P76,$C$52,"Y")&amp;"歳")</f>
        <v/>
      </c>
      <c r="L32" s="130"/>
      <c r="O32" s="130"/>
      <c r="P32" s="130"/>
      <c r="Q32" s="1"/>
    </row>
    <row r="33" spans="1:17" ht="11.25" customHeight="1">
      <c r="A33" s="170">
        <v>5</v>
      </c>
      <c r="B33" s="189">
        <f>N72</f>
        <v>0</v>
      </c>
      <c r="C33" s="190"/>
      <c r="D33" s="15" t="s">
        <v>7</v>
      </c>
      <c r="E33" s="16" t="s">
        <v>4</v>
      </c>
      <c r="F33" s="16" t="s">
        <v>5</v>
      </c>
      <c r="G33" s="194"/>
      <c r="H33" s="195"/>
      <c r="I33" s="195"/>
      <c r="J33" s="195"/>
      <c r="K33" s="196"/>
    </row>
    <row r="34" spans="1:17" ht="28.5" customHeight="1">
      <c r="A34" s="171"/>
      <c r="B34" s="172">
        <f>M72</f>
        <v>0</v>
      </c>
      <c r="C34" s="173"/>
      <c r="D34" s="20" t="str">
        <f>O72</f>
        <v>男</v>
      </c>
      <c r="E34" s="33">
        <f>P72</f>
        <v>0</v>
      </c>
      <c r="F34" s="11" t="str">
        <f>IF(P72="","",DATEDIF(P72,$C$52,"Y")&amp;"歳")</f>
        <v/>
      </c>
      <c r="G34" s="197"/>
      <c r="H34" s="198"/>
      <c r="I34" s="198"/>
      <c r="J34" s="198"/>
      <c r="K34" s="199"/>
    </row>
    <row r="36" spans="1:17">
      <c r="M36" s="206" t="s">
        <v>48</v>
      </c>
    </row>
    <row r="37" spans="1:17" ht="15.75" customHeight="1">
      <c r="A37" s="21" t="s">
        <v>3</v>
      </c>
      <c r="B37" s="14"/>
      <c r="M37" s="206"/>
    </row>
    <row r="38" spans="1:17" ht="9" customHeight="1">
      <c r="A38" s="4"/>
    </row>
    <row r="39" spans="1:17" ht="15.75" customHeight="1">
      <c r="A39" s="225" t="str">
        <f>成年男子!A39</f>
        <v>2019/1/*</v>
      </c>
      <c r="B39" s="225"/>
      <c r="C39" s="225"/>
      <c r="M39" s="203" t="s">
        <v>49</v>
      </c>
    </row>
    <row r="40" spans="1:17">
      <c r="M40" s="204"/>
    </row>
    <row r="41" spans="1:17" ht="17.25" customHeight="1">
      <c r="C41" s="226" t="str">
        <f>成年男子!C41&amp;成年男子!D41</f>
        <v>都道府県名入力社会人クラブバドミントン連盟</v>
      </c>
      <c r="D41" s="226"/>
      <c r="E41" s="226"/>
      <c r="F41" s="226"/>
      <c r="G41" s="226"/>
      <c r="H41" s="2"/>
      <c r="I41" s="2"/>
      <c r="M41" s="204"/>
      <c r="O41" s="201" t="s">
        <v>57</v>
      </c>
      <c r="P41" s="202"/>
      <c r="Q41" s="202"/>
    </row>
    <row r="42" spans="1:17" ht="17.25" customHeight="1">
      <c r="H42" s="207" t="str">
        <f>成年男子!H42</f>
        <v>会　　長　　</v>
      </c>
      <c r="I42" s="207"/>
      <c r="J42" s="106" t="s">
        <v>52</v>
      </c>
      <c r="K42" s="3"/>
      <c r="O42" s="202"/>
      <c r="P42" s="202"/>
      <c r="Q42" s="202"/>
    </row>
    <row r="43" spans="1:17">
      <c r="M43" s="46" t="s">
        <v>54</v>
      </c>
      <c r="N43" s="131"/>
    </row>
    <row r="44" spans="1:17" ht="18.75" customHeight="1">
      <c r="C44" s="22" t="s">
        <v>13</v>
      </c>
      <c r="D44" s="22" t="s">
        <v>51</v>
      </c>
      <c r="E44" s="207">
        <f>成年男子!E44</f>
        <v>0</v>
      </c>
      <c r="F44" s="207"/>
      <c r="G44" s="207"/>
      <c r="I44" s="12"/>
      <c r="M44" s="200" t="s">
        <v>20</v>
      </c>
      <c r="N44" s="200"/>
      <c r="O44" s="200"/>
      <c r="P44" s="200"/>
    </row>
    <row r="45" spans="1:17" ht="7.5" customHeight="1">
      <c r="C45" s="5"/>
      <c r="D45" s="10"/>
      <c r="E45" s="5"/>
      <c r="F45" s="5"/>
      <c r="G45" s="5"/>
      <c r="I45" s="6"/>
      <c r="M45" s="200"/>
      <c r="N45" s="200"/>
      <c r="O45" s="200"/>
      <c r="P45" s="200"/>
    </row>
    <row r="46" spans="1:17" ht="18.75" customHeight="1">
      <c r="C46" s="22" t="s">
        <v>24</v>
      </c>
      <c r="D46" s="22" t="s">
        <v>51</v>
      </c>
      <c r="E46" s="207" t="str">
        <f>成年男子!E46</f>
        <v xml:space="preserve">〒 </v>
      </c>
      <c r="F46" s="207"/>
      <c r="G46" s="207"/>
      <c r="H46" s="207"/>
      <c r="I46" s="207"/>
      <c r="J46" s="207"/>
      <c r="M46" s="200"/>
      <c r="N46" s="200"/>
      <c r="O46" s="200"/>
      <c r="P46" s="200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23</v>
      </c>
      <c r="D48" s="22" t="s">
        <v>51</v>
      </c>
      <c r="E48" s="207">
        <f>成年男子!E48</f>
        <v>0</v>
      </c>
      <c r="F48" s="207"/>
      <c r="G48" s="207"/>
      <c r="I48" s="1"/>
      <c r="M48" s="32" t="s">
        <v>11</v>
      </c>
      <c r="N48" s="109" t="s">
        <v>73</v>
      </c>
      <c r="O48" s="107" t="s">
        <v>2</v>
      </c>
      <c r="P48" s="153"/>
      <c r="Q48" s="154"/>
    </row>
    <row r="49" spans="1:19">
      <c r="H49" s="135"/>
      <c r="I49" s="136"/>
      <c r="J49" s="136"/>
    </row>
    <row r="50" spans="1:19">
      <c r="H50" s="136"/>
      <c r="I50" s="136"/>
      <c r="J50" s="136"/>
      <c r="M50" s="110" t="s">
        <v>16</v>
      </c>
      <c r="O50" s="23"/>
      <c r="P50" s="41" t="s">
        <v>18</v>
      </c>
    </row>
    <row r="51" spans="1:19" ht="14.25" thickBot="1">
      <c r="C51" s="36" t="s">
        <v>22</v>
      </c>
      <c r="D51" s="8"/>
      <c r="L51" s="23" t="s">
        <v>14</v>
      </c>
      <c r="M51" s="40" t="s">
        <v>15</v>
      </c>
      <c r="N51" s="40" t="s">
        <v>17</v>
      </c>
      <c r="O51" s="40" t="s">
        <v>8</v>
      </c>
      <c r="P51" s="39" t="s">
        <v>0</v>
      </c>
      <c r="Q51" s="144" t="s">
        <v>79</v>
      </c>
      <c r="R51" s="38" t="s">
        <v>78</v>
      </c>
      <c r="S51" s="38" t="s">
        <v>80</v>
      </c>
    </row>
    <row r="52" spans="1:19" ht="14.25" thickBot="1">
      <c r="C52" s="37">
        <v>43191</v>
      </c>
      <c r="D52" s="7"/>
      <c r="H52" s="209" t="s">
        <v>60</v>
      </c>
      <c r="I52" s="209"/>
      <c r="J52" s="209"/>
      <c r="L52" s="27"/>
      <c r="M52" s="30" t="s">
        <v>10</v>
      </c>
      <c r="N52" s="30" t="s">
        <v>6</v>
      </c>
      <c r="O52" s="30" t="s">
        <v>7</v>
      </c>
      <c r="P52" s="31" t="s">
        <v>4</v>
      </c>
      <c r="Q52" s="94" t="s">
        <v>47</v>
      </c>
      <c r="R52" s="94" t="s">
        <v>59</v>
      </c>
      <c r="S52" s="94" t="s">
        <v>77</v>
      </c>
    </row>
    <row r="53" spans="1:19">
      <c r="A53" s="13"/>
      <c r="B53" s="13"/>
      <c r="C53" s="13"/>
      <c r="D53" s="23"/>
      <c r="E53" s="13"/>
      <c r="F53" s="138"/>
      <c r="G53" s="138"/>
      <c r="H53" s="209"/>
      <c r="I53" s="209"/>
      <c r="J53" s="209"/>
      <c r="K53" s="13"/>
      <c r="L53" s="28">
        <v>1</v>
      </c>
      <c r="M53" s="124"/>
      <c r="N53" s="124"/>
      <c r="O53" s="49" t="s">
        <v>8</v>
      </c>
      <c r="P53" s="53"/>
      <c r="Q53" s="95"/>
      <c r="R53" s="95"/>
      <c r="S53" s="141"/>
    </row>
    <row r="54" spans="1:19">
      <c r="A54" s="13"/>
      <c r="B54" s="13"/>
      <c r="C54" s="13"/>
      <c r="D54" s="23"/>
      <c r="E54" s="13"/>
      <c r="F54" s="138"/>
      <c r="G54" s="138"/>
      <c r="H54" s="209" t="s">
        <v>81</v>
      </c>
      <c r="I54" s="209"/>
      <c r="J54" s="209"/>
      <c r="K54" s="13"/>
      <c r="L54" s="28">
        <v>2</v>
      </c>
      <c r="M54" s="124"/>
      <c r="N54" s="124"/>
      <c r="O54" s="49" t="s">
        <v>8</v>
      </c>
      <c r="P54" s="53"/>
      <c r="Q54" s="95"/>
      <c r="R54" s="95"/>
      <c r="S54" s="142"/>
    </row>
    <row r="55" spans="1:19">
      <c r="A55" s="13"/>
      <c r="B55" s="13"/>
      <c r="C55" s="13"/>
      <c r="D55" s="23"/>
      <c r="E55" s="13"/>
      <c r="F55" s="138"/>
      <c r="G55" s="138"/>
      <c r="H55" s="209"/>
      <c r="I55" s="209"/>
      <c r="J55" s="209"/>
      <c r="K55" s="13"/>
      <c r="L55" s="28">
        <v>3</v>
      </c>
      <c r="M55" s="124"/>
      <c r="N55" s="124"/>
      <c r="O55" s="49" t="s">
        <v>8</v>
      </c>
      <c r="P55" s="53"/>
      <c r="Q55" s="95"/>
      <c r="R55" s="95"/>
      <c r="S55" s="142"/>
    </row>
    <row r="56" spans="1:19">
      <c r="A56" s="13"/>
      <c r="B56" s="13"/>
      <c r="C56" s="13"/>
      <c r="D56" s="23"/>
      <c r="E56" s="13"/>
      <c r="F56" s="138"/>
      <c r="G56" s="138"/>
      <c r="H56" s="138"/>
      <c r="I56" s="138"/>
      <c r="J56" s="138"/>
      <c r="K56" s="13"/>
      <c r="L56" s="28">
        <v>4</v>
      </c>
      <c r="M56" s="124"/>
      <c r="N56" s="124"/>
      <c r="O56" s="49" t="s">
        <v>8</v>
      </c>
      <c r="P56" s="53"/>
      <c r="Q56" s="95"/>
      <c r="R56" s="95"/>
      <c r="S56" s="142"/>
    </row>
    <row r="57" spans="1:19">
      <c r="A57" s="13"/>
      <c r="B57" s="13"/>
      <c r="C57" s="13"/>
      <c r="D57" s="23"/>
      <c r="E57" s="13"/>
      <c r="F57" s="137"/>
      <c r="G57" s="137"/>
      <c r="H57" s="137"/>
      <c r="I57" s="137"/>
      <c r="J57" s="137"/>
      <c r="K57" s="13"/>
      <c r="L57" s="28">
        <v>5</v>
      </c>
      <c r="M57" s="124"/>
      <c r="N57" s="124"/>
      <c r="O57" s="49" t="s">
        <v>8</v>
      </c>
      <c r="P57" s="53"/>
      <c r="Q57" s="95"/>
      <c r="R57" s="95"/>
      <c r="S57" s="142"/>
    </row>
    <row r="58" spans="1:19">
      <c r="A58" s="13"/>
      <c r="B58" s="13"/>
      <c r="C58" s="13"/>
      <c r="D58" s="23"/>
      <c r="E58" s="13"/>
      <c r="F58" s="138"/>
      <c r="G58" s="138"/>
      <c r="H58" s="138"/>
      <c r="I58" s="138"/>
      <c r="J58" s="138"/>
      <c r="K58" s="13"/>
      <c r="L58" s="28">
        <v>6</v>
      </c>
      <c r="M58" s="124"/>
      <c r="N58" s="124"/>
      <c r="O58" s="49" t="s">
        <v>8</v>
      </c>
      <c r="P58" s="53"/>
      <c r="Q58" s="95"/>
      <c r="R58" s="95"/>
      <c r="S58" s="142"/>
    </row>
    <row r="59" spans="1:19">
      <c r="A59" s="13"/>
      <c r="B59" s="13"/>
      <c r="C59" s="13"/>
      <c r="D59" s="23"/>
      <c r="E59" s="13"/>
      <c r="F59" s="138"/>
      <c r="G59" s="138"/>
      <c r="H59" s="138"/>
      <c r="I59" s="138"/>
      <c r="J59" s="138"/>
      <c r="K59" s="13"/>
      <c r="L59" s="28">
        <v>7</v>
      </c>
      <c r="M59" s="124"/>
      <c r="N59" s="124"/>
      <c r="O59" s="49" t="s">
        <v>8</v>
      </c>
      <c r="P59" s="53"/>
      <c r="Q59" s="99"/>
      <c r="R59" s="99"/>
      <c r="S59" s="142"/>
    </row>
    <row r="60" spans="1:19">
      <c r="A60" s="13"/>
      <c r="B60" s="13"/>
      <c r="C60" s="13"/>
      <c r="D60" s="23"/>
      <c r="E60" s="13"/>
      <c r="F60" s="138"/>
      <c r="G60" s="138"/>
      <c r="H60" s="138"/>
      <c r="I60" s="138"/>
      <c r="J60" s="138"/>
      <c r="K60" s="13"/>
      <c r="L60" s="28">
        <v>8</v>
      </c>
      <c r="M60" s="124"/>
      <c r="N60" s="124"/>
      <c r="O60" s="49" t="s">
        <v>8</v>
      </c>
      <c r="P60" s="53"/>
      <c r="Q60" s="97"/>
      <c r="R60" s="97"/>
      <c r="S60" s="142"/>
    </row>
    <row r="61" spans="1:19" ht="14.25" thickBot="1">
      <c r="A61" s="13"/>
      <c r="B61" s="13"/>
      <c r="C61" s="13"/>
      <c r="D61" s="23"/>
      <c r="E61" s="13"/>
      <c r="F61" s="13"/>
      <c r="G61" s="13"/>
      <c r="H61" s="25"/>
      <c r="I61" s="23"/>
      <c r="J61" s="13"/>
      <c r="K61" s="13"/>
      <c r="L61" s="29">
        <v>9</v>
      </c>
      <c r="M61" s="125"/>
      <c r="N61" s="125"/>
      <c r="O61" s="50" t="s">
        <v>8</v>
      </c>
      <c r="P61" s="120"/>
      <c r="Q61" s="96"/>
      <c r="R61" s="96"/>
      <c r="S61" s="143"/>
    </row>
    <row r="62" spans="1:19">
      <c r="A62" s="13"/>
      <c r="B62" s="13"/>
      <c r="C62" s="13"/>
      <c r="D62" s="23"/>
      <c r="E62" s="13"/>
      <c r="F62" s="13"/>
      <c r="G62" s="13"/>
      <c r="H62" s="201" t="s">
        <v>31</v>
      </c>
      <c r="I62" s="202"/>
      <c r="J62" s="202"/>
      <c r="K62" s="13"/>
      <c r="L62" s="58" t="s">
        <v>29</v>
      </c>
      <c r="M62" s="118"/>
      <c r="N62" s="118"/>
      <c r="O62" s="112"/>
      <c r="P62" s="113"/>
      <c r="Q62" s="97"/>
      <c r="R62" s="97"/>
      <c r="S62" s="141"/>
    </row>
    <row r="63" spans="1:19" ht="14.25" thickBot="1">
      <c r="A63" s="13"/>
      <c r="B63" s="13"/>
      <c r="C63" s="13"/>
      <c r="D63" s="23"/>
      <c r="E63" s="13"/>
      <c r="F63" s="13"/>
      <c r="G63" s="13"/>
      <c r="H63" s="202"/>
      <c r="I63" s="202"/>
      <c r="J63" s="202"/>
      <c r="K63" s="13"/>
      <c r="L63" s="57" t="s">
        <v>30</v>
      </c>
      <c r="M63" s="117"/>
      <c r="N63" s="117"/>
      <c r="O63" s="114"/>
      <c r="P63" s="115"/>
      <c r="Q63" s="96"/>
      <c r="R63" s="96"/>
      <c r="S63" s="143"/>
    </row>
    <row r="64" spans="1:19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</row>
    <row r="65" spans="1:19" ht="18" customHeigh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M65" s="32" t="s">
        <v>12</v>
      </c>
      <c r="N65" s="109" t="s">
        <v>73</v>
      </c>
      <c r="O65" s="107" t="s">
        <v>2</v>
      </c>
      <c r="P65" s="153"/>
      <c r="Q65" s="154"/>
    </row>
    <row r="66" spans="1:19" ht="18" customHeight="1" thickBot="1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3"/>
      <c r="M66" s="25"/>
      <c r="N66" s="25"/>
      <c r="O66" s="23"/>
      <c r="P66" s="23"/>
    </row>
    <row r="67" spans="1:19" ht="14.25" thickBot="1">
      <c r="A67" s="13"/>
      <c r="B67" s="13"/>
      <c r="C67" s="13"/>
      <c r="D67" s="23"/>
      <c r="E67" s="13"/>
      <c r="F67" s="13"/>
      <c r="G67" s="13"/>
      <c r="H67" s="209" t="s">
        <v>60</v>
      </c>
      <c r="I67" s="212"/>
      <c r="J67" s="212"/>
      <c r="K67" s="13"/>
      <c r="L67" s="48"/>
      <c r="M67" s="30" t="s">
        <v>10</v>
      </c>
      <c r="N67" s="30" t="s">
        <v>6</v>
      </c>
      <c r="O67" s="30" t="s">
        <v>7</v>
      </c>
      <c r="P67" s="31" t="s">
        <v>4</v>
      </c>
      <c r="Q67" s="94" t="s">
        <v>47</v>
      </c>
      <c r="R67" s="94" t="s">
        <v>59</v>
      </c>
      <c r="S67" s="94" t="s">
        <v>77</v>
      </c>
    </row>
    <row r="68" spans="1:19">
      <c r="A68" s="13"/>
      <c r="B68" s="13"/>
      <c r="C68" s="13"/>
      <c r="D68" s="23"/>
      <c r="E68" s="13"/>
      <c r="F68" s="13"/>
      <c r="G68" s="13"/>
      <c r="H68" s="212"/>
      <c r="I68" s="212"/>
      <c r="J68" s="212"/>
      <c r="K68" s="13"/>
      <c r="L68" s="28">
        <v>1</v>
      </c>
      <c r="M68" s="124"/>
      <c r="N68" s="124"/>
      <c r="O68" s="49" t="s">
        <v>8</v>
      </c>
      <c r="P68" s="53"/>
      <c r="Q68" s="95"/>
      <c r="R68" s="95"/>
      <c r="S68" s="141"/>
    </row>
    <row r="69" spans="1:19">
      <c r="A69" s="13"/>
      <c r="B69" s="13"/>
      <c r="C69" s="13"/>
      <c r="D69" s="23"/>
      <c r="E69" s="13"/>
      <c r="F69" s="13"/>
      <c r="G69" s="13"/>
      <c r="H69" s="209" t="s">
        <v>81</v>
      </c>
      <c r="I69" s="209"/>
      <c r="J69" s="209"/>
      <c r="K69" s="13"/>
      <c r="L69" s="28">
        <v>2</v>
      </c>
      <c r="M69" s="124"/>
      <c r="N69" s="124"/>
      <c r="O69" s="49" t="s">
        <v>8</v>
      </c>
      <c r="P69" s="53"/>
      <c r="Q69" s="95"/>
      <c r="R69" s="95"/>
      <c r="S69" s="142"/>
    </row>
    <row r="70" spans="1:19">
      <c r="A70" s="13"/>
      <c r="B70" s="13"/>
      <c r="C70" s="13"/>
      <c r="D70" s="23"/>
      <c r="E70" s="13"/>
      <c r="F70" s="13"/>
      <c r="G70" s="13"/>
      <c r="H70" s="209"/>
      <c r="I70" s="209"/>
      <c r="J70" s="209"/>
      <c r="K70" s="13"/>
      <c r="L70" s="28">
        <v>3</v>
      </c>
      <c r="M70" s="124"/>
      <c r="N70" s="124"/>
      <c r="O70" s="49" t="s">
        <v>8</v>
      </c>
      <c r="P70" s="53"/>
      <c r="Q70" s="95"/>
      <c r="R70" s="95"/>
      <c r="S70" s="142"/>
    </row>
    <row r="71" spans="1:19">
      <c r="A71" s="13"/>
      <c r="B71" s="13"/>
      <c r="C71" s="13"/>
      <c r="D71" s="23"/>
      <c r="E71" s="13"/>
      <c r="F71" s="13"/>
      <c r="G71" s="13"/>
      <c r="K71" s="13"/>
      <c r="L71" s="28">
        <v>4</v>
      </c>
      <c r="M71" s="124"/>
      <c r="N71" s="124"/>
      <c r="O71" s="49" t="s">
        <v>8</v>
      </c>
      <c r="P71" s="53"/>
      <c r="Q71" s="95"/>
      <c r="R71" s="95"/>
      <c r="S71" s="142"/>
    </row>
    <row r="72" spans="1:19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5</v>
      </c>
      <c r="M72" s="124"/>
      <c r="N72" s="124"/>
      <c r="O72" s="49" t="s">
        <v>8</v>
      </c>
      <c r="P72" s="53"/>
      <c r="Q72" s="95"/>
      <c r="R72" s="95"/>
      <c r="S72" s="142"/>
    </row>
    <row r="73" spans="1:19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6</v>
      </c>
      <c r="M73" s="124"/>
      <c r="N73" s="124"/>
      <c r="O73" s="49" t="s">
        <v>8</v>
      </c>
      <c r="P73" s="53"/>
      <c r="Q73" s="95"/>
      <c r="R73" s="95"/>
      <c r="S73" s="142"/>
    </row>
    <row r="74" spans="1:19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28">
        <v>7</v>
      </c>
      <c r="M74" s="124"/>
      <c r="N74" s="124"/>
      <c r="O74" s="49" t="s">
        <v>8</v>
      </c>
      <c r="P74" s="53"/>
      <c r="Q74" s="99"/>
      <c r="R74" s="99"/>
      <c r="S74" s="142"/>
    </row>
    <row r="75" spans="1:19">
      <c r="A75" s="13"/>
      <c r="B75" s="13"/>
      <c r="C75" s="13"/>
      <c r="D75" s="23"/>
      <c r="E75" s="13"/>
      <c r="F75" s="13"/>
      <c r="G75" s="13"/>
      <c r="H75" s="13"/>
      <c r="I75" s="23"/>
      <c r="J75" s="13"/>
      <c r="K75" s="13"/>
      <c r="L75" s="28">
        <v>8</v>
      </c>
      <c r="M75" s="124"/>
      <c r="N75" s="124"/>
      <c r="O75" s="49" t="s">
        <v>8</v>
      </c>
      <c r="P75" s="53"/>
      <c r="Q75" s="97"/>
      <c r="R75" s="97"/>
      <c r="S75" s="142"/>
    </row>
    <row r="76" spans="1:19" ht="14.25" thickBot="1">
      <c r="A76" s="13"/>
      <c r="B76" s="13"/>
      <c r="C76" s="13"/>
      <c r="D76" s="23"/>
      <c r="E76" s="13"/>
      <c r="F76" s="13"/>
      <c r="G76" s="13"/>
      <c r="H76" s="13"/>
      <c r="I76" s="23"/>
      <c r="J76" s="13"/>
      <c r="K76" s="13"/>
      <c r="L76" s="29">
        <v>9</v>
      </c>
      <c r="M76" s="125"/>
      <c r="N76" s="125"/>
      <c r="O76" s="50" t="s">
        <v>8</v>
      </c>
      <c r="P76" s="126"/>
      <c r="Q76" s="96"/>
      <c r="R76" s="96"/>
      <c r="S76" s="143"/>
    </row>
    <row r="77" spans="1:19">
      <c r="H77" s="201" t="s">
        <v>31</v>
      </c>
      <c r="I77" s="202"/>
      <c r="J77" s="202"/>
      <c r="L77" s="56" t="s">
        <v>29</v>
      </c>
      <c r="M77" s="119"/>
      <c r="N77" s="119"/>
      <c r="O77" s="116"/>
      <c r="P77" s="95"/>
      <c r="Q77" s="97"/>
      <c r="R77" s="97"/>
      <c r="S77" s="141"/>
    </row>
    <row r="78" spans="1:19" ht="14.25" thickBot="1">
      <c r="H78" s="202"/>
      <c r="I78" s="202"/>
      <c r="J78" s="202"/>
      <c r="L78" s="57" t="s">
        <v>30</v>
      </c>
      <c r="M78" s="117"/>
      <c r="N78" s="117"/>
      <c r="O78" s="114"/>
      <c r="P78" s="115"/>
      <c r="Q78" s="96"/>
      <c r="R78" s="96"/>
      <c r="S78" s="143"/>
    </row>
    <row r="79" spans="1:19">
      <c r="L79" s="23"/>
      <c r="M79" s="25"/>
      <c r="N79" s="25"/>
      <c r="O79" s="23"/>
      <c r="P79" s="23"/>
    </row>
    <row r="80" spans="1:19">
      <c r="L80" s="23"/>
      <c r="M80" s="25"/>
      <c r="N80" s="25"/>
      <c r="O80" s="23"/>
      <c r="P80" s="23"/>
    </row>
    <row r="81" spans="12:16">
      <c r="L81" s="23"/>
      <c r="M81" s="25"/>
      <c r="N81" s="25"/>
      <c r="O81" s="23"/>
      <c r="P81" s="23"/>
    </row>
    <row r="82" spans="12:16">
      <c r="L82" s="23"/>
      <c r="M82" s="25"/>
      <c r="N82" s="25"/>
      <c r="O82" s="23"/>
      <c r="P82" s="23"/>
    </row>
  </sheetData>
  <sheetProtection formatCells="0"/>
  <dataConsolidate/>
  <mergeCells count="82">
    <mergeCell ref="H77:J78"/>
    <mergeCell ref="H52:J53"/>
    <mergeCell ref="H54:J55"/>
    <mergeCell ref="H62:J63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sqref="A19" xr:uid="{C63CF772-73B4-4AD7-87C7-50C27FDC2B44}">
      <formula1>"５,⑤"</formula1>
    </dataValidation>
    <dataValidation type="list" allowBlank="1" showInputMessage="1" showErrorMessage="1" prompt="右の矢印ボタンを押してリストの中から選択して下さい" sqref="F24:G24 F7:G7" xr:uid="{FF9B16DA-4667-45A1-8856-2103BF1DEF74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3BE340F9-9AC0-4F95-8076-087BC722DEB2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8A0F2-FBC6-4D4C-9309-2F919E038537}">
  <sheetPr>
    <pageSetUpPr fitToPage="1"/>
  </sheetPr>
  <dimension ref="A1:S82"/>
  <sheetViews>
    <sheetView showZeros="0" workbookViewId="0">
      <selection activeCell="M6" sqref="M6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130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30" customWidth="1"/>
    <col min="10" max="10" width="10.625" style="1" customWidth="1"/>
    <col min="11" max="11" width="6.625" style="1" customWidth="1"/>
    <col min="12" max="12" width="5.875" style="130" customWidth="1"/>
    <col min="13" max="14" width="16.375" style="24" customWidth="1"/>
    <col min="15" max="15" width="5.75" style="130" customWidth="1"/>
    <col min="16" max="16" width="10.875" style="130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>
      <c r="A1" s="174" t="str">
        <f>成年男子!A1</f>
        <v>第1９回全国社会人クラブ対抗シニアバドミントン選手権大会申込書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M1" s="213" t="s">
        <v>25</v>
      </c>
      <c r="N1" s="214"/>
      <c r="O1" s="214"/>
    </row>
    <row r="2" spans="1:15" ht="14.25" thickBot="1">
      <c r="I2" s="177" t="s">
        <v>26</v>
      </c>
      <c r="J2" s="177"/>
      <c r="K2" s="177"/>
      <c r="M2" s="214"/>
      <c r="N2" s="214"/>
      <c r="O2" s="214"/>
    </row>
    <row r="3" spans="1:15" ht="27" customHeight="1" thickBot="1">
      <c r="A3" s="227" t="s">
        <v>89</v>
      </c>
      <c r="B3" s="227"/>
      <c r="C3" s="227"/>
      <c r="D3" s="227"/>
      <c r="E3" s="227"/>
      <c r="H3" s="47" t="s">
        <v>107</v>
      </c>
      <c r="I3" s="215" t="str">
        <f>成年男子!I3</f>
        <v>都道府県名入力</v>
      </c>
      <c r="J3" s="216"/>
      <c r="K3" s="217"/>
      <c r="L3" s="6"/>
      <c r="M3" s="42" t="s">
        <v>19</v>
      </c>
    </row>
    <row r="5" spans="1:15" ht="29.25" customHeight="1">
      <c r="A5" s="155" t="s">
        <v>1</v>
      </c>
      <c r="B5" s="156"/>
      <c r="C5" s="218" t="str">
        <f>N48</f>
        <v>壮年男子団体戦A（50・55・60歳以上の年代別）</v>
      </c>
      <c r="D5" s="219"/>
      <c r="E5" s="219"/>
      <c r="F5" s="219"/>
      <c r="G5" s="219"/>
      <c r="H5" s="219"/>
      <c r="I5" s="219"/>
      <c r="J5" s="219"/>
      <c r="K5" s="220"/>
      <c r="M5" s="43" t="s">
        <v>61</v>
      </c>
    </row>
    <row r="6" spans="1:15" ht="29.25" customHeight="1">
      <c r="A6" s="166" t="s">
        <v>2</v>
      </c>
      <c r="B6" s="167"/>
      <c r="C6" s="221">
        <f>P48</f>
        <v>0</v>
      </c>
      <c r="D6" s="222"/>
      <c r="E6" s="222"/>
      <c r="F6" s="222"/>
      <c r="G6" s="222"/>
      <c r="H6" s="222"/>
      <c r="I6" s="222"/>
      <c r="J6" s="222"/>
      <c r="K6" s="223"/>
      <c r="M6" s="111"/>
    </row>
    <row r="7" spans="1:15" ht="29.25" customHeight="1">
      <c r="A7" s="160" t="s">
        <v>27</v>
      </c>
      <c r="B7" s="160"/>
      <c r="C7" s="161">
        <f>M62</f>
        <v>0</v>
      </c>
      <c r="D7" s="161"/>
      <c r="E7" s="161"/>
      <c r="F7" s="162" t="s">
        <v>28</v>
      </c>
      <c r="G7" s="162"/>
      <c r="H7" s="163">
        <f>M63</f>
        <v>0</v>
      </c>
      <c r="I7" s="164"/>
      <c r="J7" s="164"/>
      <c r="K7" s="165"/>
      <c r="M7" s="98"/>
    </row>
    <row r="8" spans="1:15" ht="24" customHeight="1">
      <c r="A8" s="19" t="s">
        <v>50</v>
      </c>
      <c r="B8" s="182" t="s">
        <v>9</v>
      </c>
      <c r="C8" s="183"/>
      <c r="D8" s="183"/>
      <c r="E8" s="183"/>
      <c r="F8" s="184"/>
      <c r="G8" s="20" t="s">
        <v>50</v>
      </c>
      <c r="H8" s="185" t="s">
        <v>9</v>
      </c>
      <c r="I8" s="185"/>
      <c r="J8" s="185"/>
      <c r="K8" s="186"/>
      <c r="M8" s="55"/>
    </row>
    <row r="9" spans="1:15" ht="14.85" customHeight="1">
      <c r="A9" s="187">
        <v>1</v>
      </c>
      <c r="B9" s="189">
        <f>N53</f>
        <v>0</v>
      </c>
      <c r="C9" s="190"/>
      <c r="D9" s="15" t="s">
        <v>7</v>
      </c>
      <c r="E9" s="16" t="s">
        <v>4</v>
      </c>
      <c r="F9" s="16" t="s">
        <v>5</v>
      </c>
      <c r="G9" s="181">
        <v>6</v>
      </c>
      <c r="H9" s="127">
        <f>N58</f>
        <v>0</v>
      </c>
      <c r="I9" s="15" t="s">
        <v>7</v>
      </c>
      <c r="J9" s="15" t="s">
        <v>4</v>
      </c>
      <c r="K9" s="15" t="s">
        <v>5</v>
      </c>
      <c r="M9" s="98"/>
    </row>
    <row r="10" spans="1:15" ht="24.95" customHeight="1">
      <c r="A10" s="188"/>
      <c r="B10" s="172">
        <f>M53</f>
        <v>0</v>
      </c>
      <c r="C10" s="173"/>
      <c r="D10" s="20" t="str">
        <f>O53</f>
        <v>男</v>
      </c>
      <c r="E10" s="35">
        <f>P53</f>
        <v>0</v>
      </c>
      <c r="F10" s="17" t="str">
        <f>IF(P53="","",DATEDIF(P53,$C$52,"Y")&amp;"歳")</f>
        <v/>
      </c>
      <c r="G10" s="181"/>
      <c r="H10" s="128">
        <f>M58</f>
        <v>0</v>
      </c>
      <c r="I10" s="20" t="str">
        <f>O58</f>
        <v>男</v>
      </c>
      <c r="J10" s="34">
        <f>P58</f>
        <v>0</v>
      </c>
      <c r="K10" s="18" t="str">
        <f>IF(P58="","",DATEDIF(P58,$C$52,"Y")&amp;"歳")</f>
        <v/>
      </c>
      <c r="M10" s="98"/>
    </row>
    <row r="11" spans="1:15" ht="11.25" customHeight="1">
      <c r="A11" s="191">
        <v>2</v>
      </c>
      <c r="B11" s="189">
        <f>N54</f>
        <v>0</v>
      </c>
      <c r="C11" s="190"/>
      <c r="D11" s="15" t="s">
        <v>7</v>
      </c>
      <c r="E11" s="16" t="s">
        <v>4</v>
      </c>
      <c r="F11" s="16" t="s">
        <v>5</v>
      </c>
      <c r="G11" s="170">
        <v>7</v>
      </c>
      <c r="H11" s="127">
        <f>N59</f>
        <v>0</v>
      </c>
      <c r="I11" s="15" t="s">
        <v>7</v>
      </c>
      <c r="J11" s="15" t="s">
        <v>4</v>
      </c>
      <c r="K11" s="15" t="s">
        <v>5</v>
      </c>
      <c r="M11" s="98"/>
    </row>
    <row r="12" spans="1:15" ht="28.5" customHeight="1">
      <c r="A12" s="191"/>
      <c r="B12" s="172">
        <f>M54</f>
        <v>0</v>
      </c>
      <c r="C12" s="173"/>
      <c r="D12" s="20" t="str">
        <f>O54</f>
        <v>男</v>
      </c>
      <c r="E12" s="33">
        <f>P54</f>
        <v>0</v>
      </c>
      <c r="F12" s="17" t="str">
        <f>IF(P54="","",DATEDIF(P54,$C$52,"Y")&amp;"歳")</f>
        <v/>
      </c>
      <c r="G12" s="171"/>
      <c r="H12" s="128">
        <f>M59</f>
        <v>0</v>
      </c>
      <c r="I12" s="20" t="str">
        <f>O59</f>
        <v>男</v>
      </c>
      <c r="J12" s="34">
        <f>P59</f>
        <v>0</v>
      </c>
      <c r="K12" s="18" t="str">
        <f>IF(P59="","",DATEDIF(P59,$C$52,"Y")&amp;"歳")</f>
        <v/>
      </c>
      <c r="M12" s="98"/>
    </row>
    <row r="13" spans="1:15" ht="11.25" customHeight="1">
      <c r="A13" s="187">
        <v>3</v>
      </c>
      <c r="B13" s="189">
        <f>N55</f>
        <v>0</v>
      </c>
      <c r="C13" s="190"/>
      <c r="D13" s="15" t="s">
        <v>7</v>
      </c>
      <c r="E13" s="16" t="s">
        <v>4</v>
      </c>
      <c r="F13" s="16" t="s">
        <v>5</v>
      </c>
      <c r="G13" s="181">
        <v>8</v>
      </c>
      <c r="H13" s="127">
        <f>N60</f>
        <v>0</v>
      </c>
      <c r="I13" s="15" t="s">
        <v>7</v>
      </c>
      <c r="J13" s="15" t="s">
        <v>4</v>
      </c>
      <c r="K13" s="15" t="s">
        <v>5</v>
      </c>
      <c r="M13" s="98"/>
    </row>
    <row r="14" spans="1:15" ht="28.5" customHeight="1">
      <c r="A14" s="188"/>
      <c r="B14" s="172">
        <f>M55</f>
        <v>0</v>
      </c>
      <c r="C14" s="173"/>
      <c r="D14" s="20" t="str">
        <f>O55</f>
        <v>男</v>
      </c>
      <c r="E14" s="33">
        <f>P55</f>
        <v>0</v>
      </c>
      <c r="F14" s="17" t="str">
        <f>IF(P55="","",DATEDIF(P55,$C$52,"Y")&amp;"歳")</f>
        <v/>
      </c>
      <c r="G14" s="181"/>
      <c r="H14" s="128">
        <f>M60</f>
        <v>0</v>
      </c>
      <c r="I14" s="20" t="str">
        <f>O60</f>
        <v>男</v>
      </c>
      <c r="J14" s="34">
        <f>P60</f>
        <v>0</v>
      </c>
      <c r="K14" s="18" t="str">
        <f>IF(P60="","",DATEDIF(P60,$C$52,"Y")&amp;"歳")</f>
        <v/>
      </c>
      <c r="M14" s="98"/>
    </row>
    <row r="15" spans="1:15" ht="11.25" customHeight="1">
      <c r="A15" s="191">
        <v>4</v>
      </c>
      <c r="B15" s="189">
        <f>N56</f>
        <v>0</v>
      </c>
      <c r="C15" s="190"/>
      <c r="D15" s="15" t="s">
        <v>7</v>
      </c>
      <c r="E15" s="16" t="s">
        <v>4</v>
      </c>
      <c r="F15" s="16" t="s">
        <v>5</v>
      </c>
      <c r="G15" s="170">
        <v>9</v>
      </c>
      <c r="H15" s="127">
        <f>N61</f>
        <v>0</v>
      </c>
      <c r="I15" s="15" t="s">
        <v>7</v>
      </c>
      <c r="J15" s="15" t="s">
        <v>4</v>
      </c>
      <c r="K15" s="15" t="s">
        <v>5</v>
      </c>
      <c r="M15" s="98"/>
    </row>
    <row r="16" spans="1:15" ht="28.5" customHeight="1">
      <c r="A16" s="188"/>
      <c r="B16" s="172">
        <f>M56</f>
        <v>0</v>
      </c>
      <c r="C16" s="173"/>
      <c r="D16" s="20" t="str">
        <f>O56</f>
        <v>男</v>
      </c>
      <c r="E16" s="33">
        <f>P56</f>
        <v>0</v>
      </c>
      <c r="F16" s="17" t="str">
        <f>IF(P56="","",DATEDIF(P56,$C$52,"Y")&amp;"歳")</f>
        <v/>
      </c>
      <c r="G16" s="171"/>
      <c r="H16" s="128">
        <f>M61</f>
        <v>0</v>
      </c>
      <c r="I16" s="20" t="str">
        <f>O61</f>
        <v>男</v>
      </c>
      <c r="J16" s="34">
        <f>P61</f>
        <v>0</v>
      </c>
      <c r="K16" s="18" t="str">
        <f>IF(P61="","",DATEDIF(P61,$C$52,"Y")&amp;"歳")</f>
        <v/>
      </c>
    </row>
    <row r="17" spans="1:17" ht="11.25" customHeight="1">
      <c r="A17" s="170">
        <v>5</v>
      </c>
      <c r="B17" s="189">
        <f>N57</f>
        <v>0</v>
      </c>
      <c r="C17" s="192"/>
      <c r="D17" s="15" t="s">
        <v>7</v>
      </c>
      <c r="E17" s="16" t="s">
        <v>4</v>
      </c>
      <c r="F17" s="16" t="s">
        <v>5</v>
      </c>
      <c r="G17" s="194"/>
      <c r="H17" s="195"/>
      <c r="I17" s="195"/>
      <c r="J17" s="195"/>
      <c r="K17" s="196"/>
    </row>
    <row r="18" spans="1:17" ht="28.5" customHeight="1">
      <c r="A18" s="171"/>
      <c r="B18" s="172">
        <f>M57</f>
        <v>0</v>
      </c>
      <c r="C18" s="193"/>
      <c r="D18" s="20" t="str">
        <f>O57</f>
        <v>男</v>
      </c>
      <c r="E18" s="33">
        <f>P57</f>
        <v>0</v>
      </c>
      <c r="F18" s="17" t="str">
        <f>IF(P57="","",DATEDIF(P57,$C$52,"Y")&amp;"歳")</f>
        <v/>
      </c>
      <c r="G18" s="197"/>
      <c r="H18" s="198"/>
      <c r="I18" s="198"/>
      <c r="J18" s="198"/>
      <c r="K18" s="199"/>
    </row>
    <row r="19" spans="1:17" ht="13.5" customHeight="1">
      <c r="A19" s="100"/>
      <c r="B19" s="101"/>
      <c r="C19" s="101"/>
      <c r="D19" s="129"/>
      <c r="E19" s="102"/>
      <c r="F19" s="103"/>
      <c r="G19" s="104"/>
      <c r="H19" s="105"/>
      <c r="I19" s="105"/>
      <c r="J19" s="105"/>
      <c r="K19" s="105"/>
    </row>
    <row r="20" spans="1:17" ht="13.5" customHeight="1">
      <c r="A20" s="227" t="s">
        <v>89</v>
      </c>
      <c r="B20" s="227"/>
      <c r="C20" s="227"/>
      <c r="D20" s="227"/>
      <c r="E20" s="227"/>
      <c r="F20" s="103"/>
      <c r="G20" s="104"/>
      <c r="H20" s="105"/>
      <c r="I20" s="105"/>
      <c r="J20" s="105"/>
      <c r="K20" s="105"/>
    </row>
    <row r="21" spans="1:17" s="24" customFormat="1" ht="13.5" customHeight="1">
      <c r="A21" s="228"/>
      <c r="B21" s="228"/>
      <c r="C21" s="228"/>
      <c r="D21" s="228"/>
      <c r="E21" s="228"/>
      <c r="F21" s="1"/>
      <c r="G21" s="1"/>
      <c r="H21" s="1"/>
      <c r="I21" s="130"/>
      <c r="J21" s="1"/>
      <c r="K21" s="1"/>
      <c r="L21" s="130"/>
      <c r="O21" s="130"/>
      <c r="P21" s="130"/>
      <c r="Q21" s="1"/>
    </row>
    <row r="22" spans="1:17" s="24" customFormat="1" ht="29.25" customHeight="1">
      <c r="A22" s="155" t="s">
        <v>1</v>
      </c>
      <c r="B22" s="156"/>
      <c r="C22" s="218" t="str">
        <f>N65</f>
        <v>壮年男子団体戦A（50・55・60歳以上の年代別）</v>
      </c>
      <c r="D22" s="219"/>
      <c r="E22" s="219"/>
      <c r="F22" s="219"/>
      <c r="G22" s="219"/>
      <c r="H22" s="219"/>
      <c r="I22" s="219"/>
      <c r="J22" s="219"/>
      <c r="K22" s="220"/>
      <c r="L22" s="130"/>
      <c r="O22" s="130"/>
      <c r="P22" s="130"/>
      <c r="Q22" s="1"/>
    </row>
    <row r="23" spans="1:17" s="24" customFormat="1" ht="29.25" customHeight="1">
      <c r="A23" s="166" t="s">
        <v>2</v>
      </c>
      <c r="B23" s="167"/>
      <c r="C23" s="221">
        <f>P65</f>
        <v>0</v>
      </c>
      <c r="D23" s="221"/>
      <c r="E23" s="221"/>
      <c r="F23" s="221"/>
      <c r="G23" s="221"/>
      <c r="H23" s="221"/>
      <c r="I23" s="221"/>
      <c r="J23" s="221"/>
      <c r="K23" s="224"/>
      <c r="L23" s="130"/>
      <c r="O23" s="130"/>
      <c r="P23" s="130"/>
      <c r="Q23" s="1"/>
    </row>
    <row r="24" spans="1:17" s="24" customFormat="1" ht="29.25" customHeight="1">
      <c r="A24" s="160" t="s">
        <v>27</v>
      </c>
      <c r="B24" s="160"/>
      <c r="C24" s="161">
        <f>M77</f>
        <v>0</v>
      </c>
      <c r="D24" s="161"/>
      <c r="E24" s="161"/>
      <c r="F24" s="162" t="s">
        <v>28</v>
      </c>
      <c r="G24" s="162"/>
      <c r="H24" s="163">
        <f>M78</f>
        <v>0</v>
      </c>
      <c r="I24" s="164"/>
      <c r="J24" s="164"/>
      <c r="K24" s="165"/>
      <c r="L24" s="130"/>
      <c r="O24" s="130"/>
      <c r="P24" s="130"/>
      <c r="Q24" s="1"/>
    </row>
    <row r="25" spans="1:17" s="24" customFormat="1" ht="14.85" customHeight="1">
      <c r="A25" s="187">
        <v>1</v>
      </c>
      <c r="B25" s="189">
        <f>N68</f>
        <v>0</v>
      </c>
      <c r="C25" s="190"/>
      <c r="D25" s="15" t="s">
        <v>7</v>
      </c>
      <c r="E25" s="16" t="s">
        <v>4</v>
      </c>
      <c r="F25" s="16" t="s">
        <v>5</v>
      </c>
      <c r="G25" s="181">
        <v>6</v>
      </c>
      <c r="H25" s="127">
        <f>N73</f>
        <v>0</v>
      </c>
      <c r="I25" s="15" t="s">
        <v>7</v>
      </c>
      <c r="J25" s="15" t="s">
        <v>4</v>
      </c>
      <c r="K25" s="15" t="s">
        <v>5</v>
      </c>
      <c r="L25" s="130"/>
      <c r="O25" s="130"/>
      <c r="P25" s="130"/>
      <c r="Q25" s="1"/>
    </row>
    <row r="26" spans="1:17" s="24" customFormat="1" ht="24.95" customHeight="1">
      <c r="A26" s="188"/>
      <c r="B26" s="172">
        <f>M68</f>
        <v>0</v>
      </c>
      <c r="C26" s="173"/>
      <c r="D26" s="20" t="str">
        <f>O68</f>
        <v>男</v>
      </c>
      <c r="E26" s="33">
        <f>P68</f>
        <v>0</v>
      </c>
      <c r="F26" s="17" t="str">
        <f>IF(P68="","",DATEDIF(P68,$C$52,"Y")&amp;"歳")</f>
        <v/>
      </c>
      <c r="G26" s="181"/>
      <c r="H26" s="128">
        <f>M73</f>
        <v>0</v>
      </c>
      <c r="I26" s="20" t="str">
        <f>O73</f>
        <v>男</v>
      </c>
      <c r="J26" s="34">
        <f>P73</f>
        <v>0</v>
      </c>
      <c r="K26" s="18" t="str">
        <f>IF(P73="","",DATEDIF(P73,$C$52,"Y")&amp;"歳")</f>
        <v/>
      </c>
      <c r="L26" s="130"/>
      <c r="O26" s="130"/>
      <c r="P26" s="130"/>
      <c r="Q26" s="1"/>
    </row>
    <row r="27" spans="1:17" s="24" customFormat="1" ht="11.25" customHeight="1">
      <c r="A27" s="191">
        <v>2</v>
      </c>
      <c r="B27" s="189">
        <f>N69</f>
        <v>0</v>
      </c>
      <c r="C27" s="190"/>
      <c r="D27" s="15" t="s">
        <v>7</v>
      </c>
      <c r="E27" s="16" t="s">
        <v>4</v>
      </c>
      <c r="F27" s="16" t="s">
        <v>5</v>
      </c>
      <c r="G27" s="170">
        <v>7</v>
      </c>
      <c r="H27" s="127">
        <f>N74</f>
        <v>0</v>
      </c>
      <c r="I27" s="15" t="s">
        <v>7</v>
      </c>
      <c r="J27" s="15" t="s">
        <v>4</v>
      </c>
      <c r="K27" s="15" t="s">
        <v>5</v>
      </c>
      <c r="L27" s="130"/>
      <c r="O27" s="130"/>
      <c r="P27" s="130"/>
      <c r="Q27" s="1"/>
    </row>
    <row r="28" spans="1:17" s="24" customFormat="1" ht="28.5" customHeight="1">
      <c r="A28" s="191"/>
      <c r="B28" s="172">
        <f>M69</f>
        <v>0</v>
      </c>
      <c r="C28" s="173"/>
      <c r="D28" s="20" t="str">
        <f>O69</f>
        <v>男</v>
      </c>
      <c r="E28" s="33">
        <f>P69</f>
        <v>0</v>
      </c>
      <c r="F28" s="17" t="str">
        <f>IF(P69="","",DATEDIF(P69,$C$52,"Y")&amp;"歳")</f>
        <v/>
      </c>
      <c r="G28" s="171"/>
      <c r="H28" s="128">
        <f>M74</f>
        <v>0</v>
      </c>
      <c r="I28" s="20" t="str">
        <f>O74</f>
        <v>男</v>
      </c>
      <c r="J28" s="34">
        <f>P74</f>
        <v>0</v>
      </c>
      <c r="K28" s="18" t="str">
        <f>IF(P74="","",DATEDIF(P74,$C$52,"Y")&amp;"歳")</f>
        <v/>
      </c>
      <c r="L28" s="130"/>
      <c r="O28" s="130"/>
      <c r="P28" s="130"/>
      <c r="Q28" s="1"/>
    </row>
    <row r="29" spans="1:17" s="24" customFormat="1" ht="11.25" customHeight="1">
      <c r="A29" s="187">
        <v>3</v>
      </c>
      <c r="B29" s="189">
        <f>N70</f>
        <v>0</v>
      </c>
      <c r="C29" s="190"/>
      <c r="D29" s="15" t="s">
        <v>7</v>
      </c>
      <c r="E29" s="16" t="s">
        <v>4</v>
      </c>
      <c r="F29" s="16" t="s">
        <v>5</v>
      </c>
      <c r="G29" s="181">
        <v>8</v>
      </c>
      <c r="H29" s="127">
        <f>N75</f>
        <v>0</v>
      </c>
      <c r="I29" s="15" t="s">
        <v>7</v>
      </c>
      <c r="J29" s="15" t="s">
        <v>4</v>
      </c>
      <c r="K29" s="15" t="s">
        <v>5</v>
      </c>
      <c r="L29" s="130"/>
      <c r="O29" s="130"/>
      <c r="P29" s="130"/>
      <c r="Q29" s="1"/>
    </row>
    <row r="30" spans="1:17" s="24" customFormat="1" ht="28.5" customHeight="1">
      <c r="A30" s="188"/>
      <c r="B30" s="172">
        <f>M70</f>
        <v>0</v>
      </c>
      <c r="C30" s="173"/>
      <c r="D30" s="20" t="str">
        <f>O70</f>
        <v>男</v>
      </c>
      <c r="E30" s="33">
        <f>P70</f>
        <v>0</v>
      </c>
      <c r="F30" s="17" t="str">
        <f>IF(P70="","",DATEDIF(P70,C52,"Y")&amp;"歳")</f>
        <v/>
      </c>
      <c r="G30" s="181"/>
      <c r="H30" s="128">
        <f>M75</f>
        <v>0</v>
      </c>
      <c r="I30" s="20" t="str">
        <f>O75</f>
        <v>男</v>
      </c>
      <c r="J30" s="34">
        <f>P75</f>
        <v>0</v>
      </c>
      <c r="K30" s="18" t="str">
        <f>IF(P75="","",DATEDIF(P75,$C$52,"Y")&amp;"歳")</f>
        <v/>
      </c>
      <c r="L30" s="130"/>
      <c r="O30" s="130"/>
      <c r="P30" s="130"/>
      <c r="Q30" s="1"/>
    </row>
    <row r="31" spans="1:17" s="24" customFormat="1" ht="11.25" customHeight="1">
      <c r="A31" s="191">
        <v>4</v>
      </c>
      <c r="B31" s="189">
        <f>N71</f>
        <v>0</v>
      </c>
      <c r="C31" s="190"/>
      <c r="D31" s="15" t="s">
        <v>7</v>
      </c>
      <c r="E31" s="16" t="s">
        <v>4</v>
      </c>
      <c r="F31" s="16" t="s">
        <v>5</v>
      </c>
      <c r="G31" s="170">
        <v>9</v>
      </c>
      <c r="H31" s="127">
        <f>N76</f>
        <v>0</v>
      </c>
      <c r="I31" s="15" t="s">
        <v>7</v>
      </c>
      <c r="J31" s="15" t="s">
        <v>4</v>
      </c>
      <c r="K31" s="15" t="s">
        <v>5</v>
      </c>
      <c r="L31" s="130"/>
      <c r="O31" s="130"/>
      <c r="P31" s="130"/>
      <c r="Q31" s="1"/>
    </row>
    <row r="32" spans="1:17" s="24" customFormat="1" ht="28.5" customHeight="1">
      <c r="A32" s="188"/>
      <c r="B32" s="172">
        <f>M71</f>
        <v>0</v>
      </c>
      <c r="C32" s="173"/>
      <c r="D32" s="20" t="str">
        <f>O71</f>
        <v>男</v>
      </c>
      <c r="E32" s="33">
        <f>P71</f>
        <v>0</v>
      </c>
      <c r="F32" s="17" t="str">
        <f>IF(P71="","",DATEDIF(P71,$C$52,"Y")&amp;"歳")</f>
        <v/>
      </c>
      <c r="G32" s="171"/>
      <c r="H32" s="128">
        <f>M76</f>
        <v>0</v>
      </c>
      <c r="I32" s="20" t="str">
        <f>O76</f>
        <v>男</v>
      </c>
      <c r="J32" s="34">
        <f>P76</f>
        <v>0</v>
      </c>
      <c r="K32" s="18" t="str">
        <f>IF(P76="","",DATEDIF(P76,$C$52,"Y")&amp;"歳")</f>
        <v/>
      </c>
      <c r="L32" s="130"/>
      <c r="O32" s="130"/>
      <c r="P32" s="130"/>
      <c r="Q32" s="1"/>
    </row>
    <row r="33" spans="1:17" ht="11.25" customHeight="1">
      <c r="A33" s="170">
        <v>5</v>
      </c>
      <c r="B33" s="189">
        <f>N72</f>
        <v>0</v>
      </c>
      <c r="C33" s="190"/>
      <c r="D33" s="15" t="s">
        <v>7</v>
      </c>
      <c r="E33" s="16" t="s">
        <v>4</v>
      </c>
      <c r="F33" s="16" t="s">
        <v>5</v>
      </c>
      <c r="G33" s="194"/>
      <c r="H33" s="195"/>
      <c r="I33" s="195"/>
      <c r="J33" s="195"/>
      <c r="K33" s="196"/>
    </row>
    <row r="34" spans="1:17" ht="28.5" customHeight="1">
      <c r="A34" s="171"/>
      <c r="B34" s="172">
        <f>M72</f>
        <v>0</v>
      </c>
      <c r="C34" s="173"/>
      <c r="D34" s="20" t="str">
        <f>O72</f>
        <v>男</v>
      </c>
      <c r="E34" s="33">
        <f>P72</f>
        <v>0</v>
      </c>
      <c r="F34" s="11" t="str">
        <f>IF(P72="","",DATEDIF(P72,$C$52,"Y")&amp;"歳")</f>
        <v/>
      </c>
      <c r="G34" s="197"/>
      <c r="H34" s="198"/>
      <c r="I34" s="198"/>
      <c r="J34" s="198"/>
      <c r="K34" s="199"/>
    </row>
    <row r="36" spans="1:17">
      <c r="M36" s="206" t="s">
        <v>48</v>
      </c>
    </row>
    <row r="37" spans="1:17" ht="15.75" customHeight="1">
      <c r="A37" s="21" t="s">
        <v>3</v>
      </c>
      <c r="B37" s="14"/>
      <c r="M37" s="206"/>
    </row>
    <row r="38" spans="1:17" ht="9" customHeight="1">
      <c r="A38" s="4"/>
    </row>
    <row r="39" spans="1:17" ht="15.75" customHeight="1">
      <c r="A39" s="225" t="str">
        <f>成年男子!A39</f>
        <v>2019/1/*</v>
      </c>
      <c r="B39" s="225"/>
      <c r="C39" s="225"/>
      <c r="M39" s="203" t="s">
        <v>49</v>
      </c>
    </row>
    <row r="40" spans="1:17">
      <c r="M40" s="204"/>
    </row>
    <row r="41" spans="1:17" ht="17.25" customHeight="1">
      <c r="C41" s="226" t="str">
        <f>成年男子!C41&amp;成年男子!D41</f>
        <v>都道府県名入力社会人クラブバドミントン連盟</v>
      </c>
      <c r="D41" s="226"/>
      <c r="E41" s="226"/>
      <c r="F41" s="226"/>
      <c r="G41" s="226"/>
      <c r="H41" s="2"/>
      <c r="I41" s="2"/>
      <c r="M41" s="204"/>
      <c r="O41" s="201" t="s">
        <v>57</v>
      </c>
      <c r="P41" s="202"/>
      <c r="Q41" s="202"/>
    </row>
    <row r="42" spans="1:17" ht="17.25" customHeight="1">
      <c r="H42" s="207" t="str">
        <f>成年男子!H42</f>
        <v>会　　長　　</v>
      </c>
      <c r="I42" s="207"/>
      <c r="J42" s="106" t="s">
        <v>52</v>
      </c>
      <c r="K42" s="3"/>
      <c r="O42" s="202"/>
      <c r="P42" s="202"/>
      <c r="Q42" s="202"/>
    </row>
    <row r="43" spans="1:17">
      <c r="M43" s="46" t="s">
        <v>54</v>
      </c>
      <c r="N43" s="131"/>
    </row>
    <row r="44" spans="1:17" ht="18.75" customHeight="1">
      <c r="C44" s="22" t="s">
        <v>13</v>
      </c>
      <c r="D44" s="22" t="s">
        <v>51</v>
      </c>
      <c r="E44" s="207">
        <f>成年男子!E44</f>
        <v>0</v>
      </c>
      <c r="F44" s="207"/>
      <c r="G44" s="207"/>
      <c r="I44" s="12"/>
      <c r="M44" s="200" t="s">
        <v>20</v>
      </c>
      <c r="N44" s="200"/>
      <c r="O44" s="200"/>
      <c r="P44" s="200"/>
    </row>
    <row r="45" spans="1:17" ht="7.5" customHeight="1">
      <c r="C45" s="5"/>
      <c r="D45" s="10"/>
      <c r="E45" s="5"/>
      <c r="F45" s="5"/>
      <c r="G45" s="5"/>
      <c r="I45" s="6"/>
      <c r="M45" s="200"/>
      <c r="N45" s="200"/>
      <c r="O45" s="200"/>
      <c r="P45" s="200"/>
    </row>
    <row r="46" spans="1:17" ht="18.75" customHeight="1">
      <c r="C46" s="22" t="s">
        <v>24</v>
      </c>
      <c r="D46" s="22" t="s">
        <v>51</v>
      </c>
      <c r="E46" s="207" t="str">
        <f>成年男子!E46</f>
        <v xml:space="preserve">〒 </v>
      </c>
      <c r="F46" s="207"/>
      <c r="G46" s="207"/>
      <c r="H46" s="207"/>
      <c r="I46" s="207"/>
      <c r="J46" s="207"/>
      <c r="M46" s="200"/>
      <c r="N46" s="200"/>
      <c r="O46" s="200"/>
      <c r="P46" s="200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23</v>
      </c>
      <c r="D48" s="22" t="s">
        <v>51</v>
      </c>
      <c r="E48" s="207">
        <f>成年男子!E48</f>
        <v>0</v>
      </c>
      <c r="F48" s="207"/>
      <c r="G48" s="207"/>
      <c r="I48" s="1"/>
      <c r="M48" s="32" t="s">
        <v>11</v>
      </c>
      <c r="N48" s="109" t="s">
        <v>73</v>
      </c>
      <c r="O48" s="107" t="s">
        <v>2</v>
      </c>
      <c r="P48" s="153"/>
      <c r="Q48" s="154"/>
    </row>
    <row r="49" spans="1:19">
      <c r="H49" s="135"/>
      <c r="I49" s="136"/>
      <c r="J49" s="136"/>
    </row>
    <row r="50" spans="1:19">
      <c r="H50" s="136"/>
      <c r="I50" s="136"/>
      <c r="J50" s="136"/>
      <c r="M50" s="110" t="s">
        <v>16</v>
      </c>
      <c r="O50" s="23"/>
      <c r="P50" s="41" t="s">
        <v>18</v>
      </c>
    </row>
    <row r="51" spans="1:19" ht="14.25" thickBot="1">
      <c r="C51" s="36" t="s">
        <v>22</v>
      </c>
      <c r="D51" s="8"/>
      <c r="L51" s="23" t="s">
        <v>14</v>
      </c>
      <c r="M51" s="40" t="s">
        <v>15</v>
      </c>
      <c r="N51" s="40" t="s">
        <v>17</v>
      </c>
      <c r="O51" s="40" t="s">
        <v>8</v>
      </c>
      <c r="P51" s="39" t="s">
        <v>0</v>
      </c>
      <c r="Q51" s="144" t="s">
        <v>79</v>
      </c>
      <c r="R51" s="38" t="s">
        <v>78</v>
      </c>
      <c r="S51" s="38" t="s">
        <v>80</v>
      </c>
    </row>
    <row r="52" spans="1:19" ht="14.25" thickBot="1">
      <c r="C52" s="37">
        <v>43191</v>
      </c>
      <c r="D52" s="7"/>
      <c r="H52" s="209" t="s">
        <v>60</v>
      </c>
      <c r="I52" s="209"/>
      <c r="J52" s="209"/>
      <c r="L52" s="27"/>
      <c r="M52" s="30" t="s">
        <v>10</v>
      </c>
      <c r="N52" s="30" t="s">
        <v>6</v>
      </c>
      <c r="O52" s="30" t="s">
        <v>7</v>
      </c>
      <c r="P52" s="31" t="s">
        <v>4</v>
      </c>
      <c r="Q52" s="94" t="s">
        <v>47</v>
      </c>
      <c r="R52" s="94" t="s">
        <v>59</v>
      </c>
      <c r="S52" s="94" t="s">
        <v>77</v>
      </c>
    </row>
    <row r="53" spans="1:19">
      <c r="A53" s="13"/>
      <c r="B53" s="13"/>
      <c r="C53" s="13"/>
      <c r="D53" s="23"/>
      <c r="E53" s="13"/>
      <c r="F53" s="138"/>
      <c r="G53" s="138"/>
      <c r="H53" s="209"/>
      <c r="I53" s="209"/>
      <c r="J53" s="209"/>
      <c r="K53" s="13"/>
      <c r="L53" s="28">
        <v>1</v>
      </c>
      <c r="M53" s="124"/>
      <c r="N53" s="124"/>
      <c r="O53" s="49" t="s">
        <v>8</v>
      </c>
      <c r="P53" s="53"/>
      <c r="Q53" s="95"/>
      <c r="R53" s="95"/>
      <c r="S53" s="141"/>
    </row>
    <row r="54" spans="1:19">
      <c r="A54" s="13"/>
      <c r="B54" s="13"/>
      <c r="C54" s="13"/>
      <c r="D54" s="23"/>
      <c r="E54" s="13"/>
      <c r="F54" s="138"/>
      <c r="G54" s="138"/>
      <c r="H54" s="209" t="s">
        <v>81</v>
      </c>
      <c r="I54" s="209"/>
      <c r="J54" s="209"/>
      <c r="K54" s="13"/>
      <c r="L54" s="28">
        <v>2</v>
      </c>
      <c r="M54" s="124"/>
      <c r="N54" s="124"/>
      <c r="O54" s="49" t="s">
        <v>8</v>
      </c>
      <c r="P54" s="53"/>
      <c r="Q54" s="95"/>
      <c r="R54" s="95"/>
      <c r="S54" s="142"/>
    </row>
    <row r="55" spans="1:19">
      <c r="A55" s="13"/>
      <c r="B55" s="13"/>
      <c r="C55" s="13"/>
      <c r="D55" s="23"/>
      <c r="E55" s="13"/>
      <c r="F55" s="138"/>
      <c r="G55" s="138"/>
      <c r="H55" s="209"/>
      <c r="I55" s="209"/>
      <c r="J55" s="209"/>
      <c r="K55" s="13"/>
      <c r="L55" s="28">
        <v>3</v>
      </c>
      <c r="M55" s="124"/>
      <c r="N55" s="124"/>
      <c r="O55" s="49" t="s">
        <v>8</v>
      </c>
      <c r="P55" s="53"/>
      <c r="Q55" s="95"/>
      <c r="R55" s="95"/>
      <c r="S55" s="142"/>
    </row>
    <row r="56" spans="1:19">
      <c r="A56" s="13"/>
      <c r="B56" s="13"/>
      <c r="C56" s="13"/>
      <c r="D56" s="23"/>
      <c r="E56" s="13"/>
      <c r="F56" s="138"/>
      <c r="G56" s="138"/>
      <c r="H56" s="138"/>
      <c r="I56" s="138"/>
      <c r="J56" s="138"/>
      <c r="K56" s="13"/>
      <c r="L56" s="28">
        <v>4</v>
      </c>
      <c r="M56" s="124"/>
      <c r="N56" s="124"/>
      <c r="O56" s="49" t="s">
        <v>8</v>
      </c>
      <c r="P56" s="53"/>
      <c r="Q56" s="95"/>
      <c r="R56" s="95"/>
      <c r="S56" s="142"/>
    </row>
    <row r="57" spans="1:19">
      <c r="A57" s="13"/>
      <c r="B57" s="13"/>
      <c r="C57" s="13"/>
      <c r="D57" s="23"/>
      <c r="E57" s="13"/>
      <c r="F57" s="137"/>
      <c r="G57" s="137"/>
      <c r="H57" s="137"/>
      <c r="I57" s="137"/>
      <c r="J57" s="137"/>
      <c r="K57" s="13"/>
      <c r="L57" s="28">
        <v>5</v>
      </c>
      <c r="M57" s="124"/>
      <c r="N57" s="124"/>
      <c r="O57" s="49" t="s">
        <v>8</v>
      </c>
      <c r="P57" s="53"/>
      <c r="Q57" s="95"/>
      <c r="R57" s="95"/>
      <c r="S57" s="142"/>
    </row>
    <row r="58" spans="1:19">
      <c r="A58" s="13"/>
      <c r="B58" s="13"/>
      <c r="C58" s="13"/>
      <c r="D58" s="23"/>
      <c r="E58" s="13"/>
      <c r="F58" s="138"/>
      <c r="G58" s="138"/>
      <c r="H58" s="138"/>
      <c r="I58" s="138"/>
      <c r="J58" s="138"/>
      <c r="K58" s="13"/>
      <c r="L58" s="28">
        <v>6</v>
      </c>
      <c r="M58" s="124"/>
      <c r="N58" s="124"/>
      <c r="O58" s="49" t="s">
        <v>8</v>
      </c>
      <c r="P58" s="53"/>
      <c r="Q58" s="95"/>
      <c r="R58" s="95"/>
      <c r="S58" s="142"/>
    </row>
    <row r="59" spans="1:19">
      <c r="A59" s="13"/>
      <c r="B59" s="13"/>
      <c r="C59" s="13"/>
      <c r="D59" s="23"/>
      <c r="E59" s="13"/>
      <c r="F59" s="138"/>
      <c r="G59" s="138"/>
      <c r="H59" s="138"/>
      <c r="I59" s="138"/>
      <c r="J59" s="138"/>
      <c r="K59" s="13"/>
      <c r="L59" s="28">
        <v>7</v>
      </c>
      <c r="M59" s="124"/>
      <c r="N59" s="124"/>
      <c r="O59" s="49" t="s">
        <v>8</v>
      </c>
      <c r="P59" s="53"/>
      <c r="Q59" s="99"/>
      <c r="R59" s="99"/>
      <c r="S59" s="142"/>
    </row>
    <row r="60" spans="1:19">
      <c r="A60" s="13"/>
      <c r="B60" s="13"/>
      <c r="C60" s="13"/>
      <c r="D60" s="23"/>
      <c r="E60" s="13"/>
      <c r="F60" s="138"/>
      <c r="G60" s="138"/>
      <c r="H60" s="138"/>
      <c r="I60" s="138"/>
      <c r="J60" s="138"/>
      <c r="K60" s="13"/>
      <c r="L60" s="28">
        <v>8</v>
      </c>
      <c r="M60" s="124"/>
      <c r="N60" s="124"/>
      <c r="O60" s="49" t="s">
        <v>8</v>
      </c>
      <c r="P60" s="53"/>
      <c r="Q60" s="97"/>
      <c r="R60" s="97"/>
      <c r="S60" s="142"/>
    </row>
    <row r="61" spans="1:19" ht="14.25" thickBot="1">
      <c r="A61" s="13"/>
      <c r="B61" s="13"/>
      <c r="C61" s="13"/>
      <c r="D61" s="23"/>
      <c r="E61" s="13"/>
      <c r="F61" s="13"/>
      <c r="G61" s="13"/>
      <c r="H61" s="25"/>
      <c r="I61" s="23"/>
      <c r="J61" s="13"/>
      <c r="K61" s="13"/>
      <c r="L61" s="29">
        <v>9</v>
      </c>
      <c r="M61" s="125"/>
      <c r="N61" s="125"/>
      <c r="O61" s="50" t="s">
        <v>8</v>
      </c>
      <c r="P61" s="120"/>
      <c r="Q61" s="96"/>
      <c r="R61" s="96"/>
      <c r="S61" s="143"/>
    </row>
    <row r="62" spans="1:19">
      <c r="A62" s="13"/>
      <c r="B62" s="13"/>
      <c r="C62" s="13"/>
      <c r="D62" s="23"/>
      <c r="E62" s="13"/>
      <c r="F62" s="13"/>
      <c r="G62" s="13"/>
      <c r="H62" s="201" t="s">
        <v>31</v>
      </c>
      <c r="I62" s="202"/>
      <c r="J62" s="202"/>
      <c r="K62" s="13"/>
      <c r="L62" s="58" t="s">
        <v>29</v>
      </c>
      <c r="M62" s="118"/>
      <c r="N62" s="118"/>
      <c r="O62" s="112"/>
      <c r="P62" s="113"/>
      <c r="Q62" s="97"/>
      <c r="R62" s="97"/>
      <c r="S62" s="141"/>
    </row>
    <row r="63" spans="1:19" ht="14.25" thickBot="1">
      <c r="A63" s="13"/>
      <c r="B63" s="13"/>
      <c r="C63" s="13"/>
      <c r="D63" s="23"/>
      <c r="E63" s="13"/>
      <c r="F63" s="13"/>
      <c r="G63" s="13"/>
      <c r="H63" s="202"/>
      <c r="I63" s="202"/>
      <c r="J63" s="202"/>
      <c r="K63" s="13"/>
      <c r="L63" s="57" t="s">
        <v>30</v>
      </c>
      <c r="M63" s="117"/>
      <c r="N63" s="117"/>
      <c r="O63" s="114"/>
      <c r="P63" s="115"/>
      <c r="Q63" s="96"/>
      <c r="R63" s="96"/>
      <c r="S63" s="143"/>
    </row>
    <row r="64" spans="1:19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</row>
    <row r="65" spans="1:19" ht="18" customHeigh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M65" s="32" t="s">
        <v>12</v>
      </c>
      <c r="N65" s="109" t="s">
        <v>73</v>
      </c>
      <c r="O65" s="107" t="s">
        <v>2</v>
      </c>
      <c r="P65" s="153"/>
      <c r="Q65" s="154"/>
    </row>
    <row r="66" spans="1:19" ht="18" customHeight="1" thickBot="1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3"/>
      <c r="M66" s="25"/>
      <c r="N66" s="25"/>
      <c r="O66" s="23"/>
      <c r="P66" s="23"/>
    </row>
    <row r="67" spans="1:19" ht="14.25" thickBot="1">
      <c r="A67" s="13"/>
      <c r="B67" s="13"/>
      <c r="C67" s="13"/>
      <c r="D67" s="23"/>
      <c r="E67" s="13"/>
      <c r="F67" s="13"/>
      <c r="G67" s="13"/>
      <c r="H67" s="209" t="s">
        <v>60</v>
      </c>
      <c r="I67" s="212"/>
      <c r="J67" s="212"/>
      <c r="K67" s="13"/>
      <c r="L67" s="48"/>
      <c r="M67" s="30" t="s">
        <v>10</v>
      </c>
      <c r="N67" s="30" t="s">
        <v>6</v>
      </c>
      <c r="O67" s="30" t="s">
        <v>7</v>
      </c>
      <c r="P67" s="31" t="s">
        <v>4</v>
      </c>
      <c r="Q67" s="94" t="s">
        <v>47</v>
      </c>
      <c r="R67" s="94" t="s">
        <v>59</v>
      </c>
      <c r="S67" s="94" t="s">
        <v>77</v>
      </c>
    </row>
    <row r="68" spans="1:19">
      <c r="A68" s="13"/>
      <c r="B68" s="13"/>
      <c r="C68" s="13"/>
      <c r="D68" s="23"/>
      <c r="E68" s="13"/>
      <c r="F68" s="13"/>
      <c r="G68" s="13"/>
      <c r="H68" s="212"/>
      <c r="I68" s="212"/>
      <c r="J68" s="212"/>
      <c r="K68" s="13"/>
      <c r="L68" s="28">
        <v>1</v>
      </c>
      <c r="M68" s="124"/>
      <c r="N68" s="124"/>
      <c r="O68" s="49" t="s">
        <v>8</v>
      </c>
      <c r="P68" s="53"/>
      <c r="Q68" s="95"/>
      <c r="R68" s="95"/>
      <c r="S68" s="141"/>
    </row>
    <row r="69" spans="1:19">
      <c r="A69" s="13"/>
      <c r="B69" s="13"/>
      <c r="C69" s="13"/>
      <c r="D69" s="23"/>
      <c r="E69" s="13"/>
      <c r="F69" s="13"/>
      <c r="G69" s="13"/>
      <c r="H69" s="209" t="s">
        <v>81</v>
      </c>
      <c r="I69" s="209"/>
      <c r="J69" s="209"/>
      <c r="K69" s="13"/>
      <c r="L69" s="28">
        <v>2</v>
      </c>
      <c r="M69" s="124"/>
      <c r="N69" s="124"/>
      <c r="O69" s="49" t="s">
        <v>8</v>
      </c>
      <c r="P69" s="53"/>
      <c r="Q69" s="95"/>
      <c r="R69" s="95"/>
      <c r="S69" s="142"/>
    </row>
    <row r="70" spans="1:19">
      <c r="A70" s="13"/>
      <c r="B70" s="13"/>
      <c r="C70" s="13"/>
      <c r="D70" s="23"/>
      <c r="E70" s="13"/>
      <c r="F70" s="13"/>
      <c r="G70" s="13"/>
      <c r="H70" s="209"/>
      <c r="I70" s="209"/>
      <c r="J70" s="209"/>
      <c r="K70" s="13"/>
      <c r="L70" s="28">
        <v>3</v>
      </c>
      <c r="M70" s="124"/>
      <c r="N70" s="124"/>
      <c r="O70" s="49" t="s">
        <v>8</v>
      </c>
      <c r="P70" s="53"/>
      <c r="Q70" s="95"/>
      <c r="R70" s="95"/>
      <c r="S70" s="142"/>
    </row>
    <row r="71" spans="1:19">
      <c r="A71" s="13"/>
      <c r="B71" s="13"/>
      <c r="C71" s="13"/>
      <c r="D71" s="23"/>
      <c r="E71" s="13"/>
      <c r="F71" s="13"/>
      <c r="G71" s="13"/>
      <c r="K71" s="13"/>
      <c r="L71" s="28">
        <v>4</v>
      </c>
      <c r="M71" s="124"/>
      <c r="N71" s="124"/>
      <c r="O71" s="49" t="s">
        <v>8</v>
      </c>
      <c r="P71" s="53"/>
      <c r="Q71" s="95"/>
      <c r="R71" s="95"/>
      <c r="S71" s="142"/>
    </row>
    <row r="72" spans="1:19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5</v>
      </c>
      <c r="M72" s="124"/>
      <c r="N72" s="124"/>
      <c r="O72" s="49" t="s">
        <v>8</v>
      </c>
      <c r="P72" s="53"/>
      <c r="Q72" s="95"/>
      <c r="R72" s="95"/>
      <c r="S72" s="142"/>
    </row>
    <row r="73" spans="1:19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6</v>
      </c>
      <c r="M73" s="124"/>
      <c r="N73" s="124"/>
      <c r="O73" s="49" t="s">
        <v>8</v>
      </c>
      <c r="P73" s="53"/>
      <c r="Q73" s="95"/>
      <c r="R73" s="95"/>
      <c r="S73" s="142"/>
    </row>
    <row r="74" spans="1:19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28">
        <v>7</v>
      </c>
      <c r="M74" s="124"/>
      <c r="N74" s="124"/>
      <c r="O74" s="49" t="s">
        <v>8</v>
      </c>
      <c r="P74" s="53"/>
      <c r="Q74" s="99"/>
      <c r="R74" s="99"/>
      <c r="S74" s="142"/>
    </row>
    <row r="75" spans="1:19">
      <c r="A75" s="13"/>
      <c r="B75" s="13"/>
      <c r="C75" s="13"/>
      <c r="D75" s="23"/>
      <c r="E75" s="13"/>
      <c r="F75" s="13"/>
      <c r="G75" s="13"/>
      <c r="H75" s="13"/>
      <c r="I75" s="23"/>
      <c r="J75" s="13"/>
      <c r="K75" s="13"/>
      <c r="L75" s="28">
        <v>8</v>
      </c>
      <c r="M75" s="124"/>
      <c r="N75" s="124"/>
      <c r="O75" s="49" t="s">
        <v>8</v>
      </c>
      <c r="P75" s="53"/>
      <c r="Q75" s="97"/>
      <c r="R75" s="97"/>
      <c r="S75" s="142"/>
    </row>
    <row r="76" spans="1:19" ht="14.25" thickBot="1">
      <c r="A76" s="13"/>
      <c r="B76" s="13"/>
      <c r="C76" s="13"/>
      <c r="D76" s="23"/>
      <c r="E76" s="13"/>
      <c r="F76" s="13"/>
      <c r="G76" s="13"/>
      <c r="H76" s="13"/>
      <c r="I76" s="23"/>
      <c r="J76" s="13"/>
      <c r="K76" s="13"/>
      <c r="L76" s="29">
        <v>9</v>
      </c>
      <c r="M76" s="125"/>
      <c r="N76" s="125"/>
      <c r="O76" s="50" t="s">
        <v>8</v>
      </c>
      <c r="P76" s="126"/>
      <c r="Q76" s="96"/>
      <c r="R76" s="96"/>
      <c r="S76" s="143"/>
    </row>
    <row r="77" spans="1:19">
      <c r="H77" s="201" t="s">
        <v>31</v>
      </c>
      <c r="I77" s="202"/>
      <c r="J77" s="202"/>
      <c r="L77" s="56" t="s">
        <v>29</v>
      </c>
      <c r="M77" s="119"/>
      <c r="N77" s="119"/>
      <c r="O77" s="116"/>
      <c r="P77" s="95"/>
      <c r="Q77" s="97"/>
      <c r="R77" s="97"/>
      <c r="S77" s="141"/>
    </row>
    <row r="78" spans="1:19" ht="14.25" thickBot="1">
      <c r="H78" s="202"/>
      <c r="I78" s="202"/>
      <c r="J78" s="202"/>
      <c r="L78" s="57" t="s">
        <v>30</v>
      </c>
      <c r="M78" s="117"/>
      <c r="N78" s="117"/>
      <c r="O78" s="114"/>
      <c r="P78" s="115"/>
      <c r="Q78" s="96"/>
      <c r="R78" s="96"/>
      <c r="S78" s="143"/>
    </row>
    <row r="79" spans="1:19">
      <c r="L79" s="23"/>
      <c r="M79" s="25"/>
      <c r="N79" s="25"/>
      <c r="O79" s="23"/>
      <c r="P79" s="23"/>
    </row>
    <row r="80" spans="1:19">
      <c r="L80" s="23"/>
      <c r="M80" s="25"/>
      <c r="N80" s="25"/>
      <c r="O80" s="23"/>
      <c r="P80" s="23"/>
    </row>
    <row r="81" spans="12:16">
      <c r="L81" s="23"/>
      <c r="M81" s="25"/>
      <c r="N81" s="25"/>
      <c r="O81" s="23"/>
      <c r="P81" s="23"/>
    </row>
    <row r="82" spans="12:16">
      <c r="L82" s="23"/>
      <c r="M82" s="25"/>
      <c r="N82" s="25"/>
      <c r="O82" s="23"/>
      <c r="P82" s="23"/>
    </row>
  </sheetData>
  <sheetProtection formatCells="0"/>
  <dataConsolidate/>
  <mergeCells count="82">
    <mergeCell ref="H77:J78"/>
    <mergeCell ref="H52:J53"/>
    <mergeCell ref="H54:J55"/>
    <mergeCell ref="H62:J63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CDA5384C-825F-4D97-A463-FAA9A1C91B4D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F8412907-B319-44BE-A1AC-7BA3901D9E97}">
      <formula1>"コーチ,コーチ（有）"</formula1>
    </dataValidation>
    <dataValidation type="list" allowBlank="1" showInputMessage="1" showErrorMessage="1" sqref="A19" xr:uid="{EF80E5FB-D5BF-47BB-92A4-83E7BEA20923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2C9A-6215-4D6F-81E1-B0A01F5073C9}">
  <sheetPr>
    <pageSetUpPr fitToPage="1"/>
  </sheetPr>
  <dimension ref="A1:S82"/>
  <sheetViews>
    <sheetView showZeros="0" workbookViewId="0">
      <selection activeCell="M6" sqref="M6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130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30" customWidth="1"/>
    <col min="10" max="10" width="10.625" style="1" customWidth="1"/>
    <col min="11" max="11" width="6.625" style="1" customWidth="1"/>
    <col min="12" max="12" width="5.875" style="130" customWidth="1"/>
    <col min="13" max="14" width="16.375" style="24" customWidth="1"/>
    <col min="15" max="15" width="5.75" style="130" customWidth="1"/>
    <col min="16" max="16" width="10.875" style="130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>
      <c r="A1" s="174" t="str">
        <f>成年男子!A1</f>
        <v>第1９回全国社会人クラブ対抗シニアバドミントン選手権大会申込書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M1" s="213" t="s">
        <v>25</v>
      </c>
      <c r="N1" s="214"/>
      <c r="O1" s="214"/>
    </row>
    <row r="2" spans="1:15" ht="14.25" thickBot="1">
      <c r="I2" s="177" t="s">
        <v>26</v>
      </c>
      <c r="J2" s="177"/>
      <c r="K2" s="177"/>
      <c r="M2" s="214"/>
      <c r="N2" s="214"/>
      <c r="O2" s="214"/>
    </row>
    <row r="3" spans="1:15" ht="27" customHeight="1" thickBot="1">
      <c r="A3" s="227"/>
      <c r="B3" s="227"/>
      <c r="C3" s="227"/>
      <c r="D3" s="227"/>
      <c r="E3" s="227"/>
      <c r="H3" s="47" t="s">
        <v>108</v>
      </c>
      <c r="I3" s="215" t="str">
        <f>成年男子!I3</f>
        <v>都道府県名入力</v>
      </c>
      <c r="J3" s="216"/>
      <c r="K3" s="217"/>
      <c r="L3" s="6"/>
      <c r="M3" s="42" t="s">
        <v>19</v>
      </c>
    </row>
    <row r="5" spans="1:15" ht="29.25" customHeight="1">
      <c r="A5" s="155" t="s">
        <v>1</v>
      </c>
      <c r="B5" s="156"/>
      <c r="C5" s="218" t="str">
        <f>N48</f>
        <v>壮年男子団体戦B（65歳以上の合算400歳）</v>
      </c>
      <c r="D5" s="219"/>
      <c r="E5" s="219"/>
      <c r="F5" s="219"/>
      <c r="G5" s="219"/>
      <c r="H5" s="219"/>
      <c r="I5" s="219"/>
      <c r="J5" s="219"/>
      <c r="K5" s="220"/>
      <c r="M5" s="43" t="s">
        <v>61</v>
      </c>
    </row>
    <row r="6" spans="1:15" ht="29.25" customHeight="1">
      <c r="A6" s="166" t="s">
        <v>2</v>
      </c>
      <c r="B6" s="167"/>
      <c r="C6" s="221">
        <f>P48</f>
        <v>0</v>
      </c>
      <c r="D6" s="222"/>
      <c r="E6" s="222"/>
      <c r="F6" s="222"/>
      <c r="G6" s="222"/>
      <c r="H6" s="222"/>
      <c r="I6" s="222"/>
      <c r="J6" s="222"/>
      <c r="K6" s="223"/>
      <c r="M6" s="111"/>
    </row>
    <row r="7" spans="1:15" ht="29.25" customHeight="1">
      <c r="A7" s="160" t="s">
        <v>27</v>
      </c>
      <c r="B7" s="160"/>
      <c r="C7" s="161">
        <f>M62</f>
        <v>0</v>
      </c>
      <c r="D7" s="161"/>
      <c r="E7" s="161"/>
      <c r="F7" s="162" t="s">
        <v>28</v>
      </c>
      <c r="G7" s="162"/>
      <c r="H7" s="163">
        <f>M63</f>
        <v>0</v>
      </c>
      <c r="I7" s="164"/>
      <c r="J7" s="164"/>
      <c r="K7" s="165"/>
      <c r="M7" s="98"/>
    </row>
    <row r="8" spans="1:15" ht="24" customHeight="1">
      <c r="A8" s="19" t="s">
        <v>50</v>
      </c>
      <c r="B8" s="182" t="s">
        <v>9</v>
      </c>
      <c r="C8" s="183"/>
      <c r="D8" s="183"/>
      <c r="E8" s="183"/>
      <c r="F8" s="184"/>
      <c r="G8" s="20" t="s">
        <v>50</v>
      </c>
      <c r="H8" s="185" t="s">
        <v>9</v>
      </c>
      <c r="I8" s="185"/>
      <c r="J8" s="185"/>
      <c r="K8" s="186"/>
      <c r="M8" s="55"/>
    </row>
    <row r="9" spans="1:15" ht="14.85" customHeight="1">
      <c r="A9" s="187">
        <v>1</v>
      </c>
      <c r="B9" s="189">
        <f>N53</f>
        <v>0</v>
      </c>
      <c r="C9" s="190"/>
      <c r="D9" s="15" t="s">
        <v>7</v>
      </c>
      <c r="E9" s="16" t="s">
        <v>4</v>
      </c>
      <c r="F9" s="16" t="s">
        <v>5</v>
      </c>
      <c r="G9" s="181">
        <v>6</v>
      </c>
      <c r="H9" s="127">
        <f>N58</f>
        <v>0</v>
      </c>
      <c r="I9" s="15" t="s">
        <v>7</v>
      </c>
      <c r="J9" s="15" t="s">
        <v>4</v>
      </c>
      <c r="K9" s="15" t="s">
        <v>5</v>
      </c>
      <c r="M9" s="98"/>
    </row>
    <row r="10" spans="1:15" ht="24.95" customHeight="1">
      <c r="A10" s="188"/>
      <c r="B10" s="172">
        <f>M53</f>
        <v>0</v>
      </c>
      <c r="C10" s="173"/>
      <c r="D10" s="20" t="str">
        <f>O53</f>
        <v>男</v>
      </c>
      <c r="E10" s="35">
        <f>P53</f>
        <v>0</v>
      </c>
      <c r="F10" s="17" t="str">
        <f>IF(P53="","",DATEDIF(P53,$C$52,"Y")&amp;"歳")</f>
        <v/>
      </c>
      <c r="G10" s="181"/>
      <c r="H10" s="128">
        <f>M58</f>
        <v>0</v>
      </c>
      <c r="I10" s="20" t="str">
        <f>O58</f>
        <v>男</v>
      </c>
      <c r="J10" s="34">
        <f>P58</f>
        <v>0</v>
      </c>
      <c r="K10" s="18" t="str">
        <f>IF(P58="","",DATEDIF(P58,$C$52,"Y")&amp;"歳")</f>
        <v/>
      </c>
      <c r="M10" s="98"/>
    </row>
    <row r="11" spans="1:15" ht="11.25" customHeight="1">
      <c r="A11" s="191">
        <v>2</v>
      </c>
      <c r="B11" s="189">
        <f>N54</f>
        <v>0</v>
      </c>
      <c r="C11" s="190"/>
      <c r="D11" s="15" t="s">
        <v>7</v>
      </c>
      <c r="E11" s="16" t="s">
        <v>4</v>
      </c>
      <c r="F11" s="16" t="s">
        <v>5</v>
      </c>
      <c r="G11" s="170">
        <v>7</v>
      </c>
      <c r="H11" s="127">
        <f>N59</f>
        <v>0</v>
      </c>
      <c r="I11" s="15" t="s">
        <v>7</v>
      </c>
      <c r="J11" s="15" t="s">
        <v>4</v>
      </c>
      <c r="K11" s="15" t="s">
        <v>5</v>
      </c>
      <c r="M11" s="98"/>
    </row>
    <row r="12" spans="1:15" ht="28.5" customHeight="1">
      <c r="A12" s="191"/>
      <c r="B12" s="172">
        <f>M54</f>
        <v>0</v>
      </c>
      <c r="C12" s="173"/>
      <c r="D12" s="20" t="str">
        <f>O54</f>
        <v>男</v>
      </c>
      <c r="E12" s="33">
        <f>P54</f>
        <v>0</v>
      </c>
      <c r="F12" s="17" t="str">
        <f>IF(P54="","",DATEDIF(P54,$C$52,"Y")&amp;"歳")</f>
        <v/>
      </c>
      <c r="G12" s="171"/>
      <c r="H12" s="128">
        <f>M59</f>
        <v>0</v>
      </c>
      <c r="I12" s="20" t="str">
        <f>O59</f>
        <v>男</v>
      </c>
      <c r="J12" s="34">
        <f>P59</f>
        <v>0</v>
      </c>
      <c r="K12" s="18" t="str">
        <f>IF(P59="","",DATEDIF(P59,$C$52,"Y")&amp;"歳")</f>
        <v/>
      </c>
      <c r="M12" s="98"/>
    </row>
    <row r="13" spans="1:15" ht="11.25" customHeight="1">
      <c r="A13" s="187">
        <v>3</v>
      </c>
      <c r="B13" s="189">
        <f>N55</f>
        <v>0</v>
      </c>
      <c r="C13" s="190"/>
      <c r="D13" s="15" t="s">
        <v>7</v>
      </c>
      <c r="E13" s="16" t="s">
        <v>4</v>
      </c>
      <c r="F13" s="16" t="s">
        <v>5</v>
      </c>
      <c r="G13" s="181">
        <v>8</v>
      </c>
      <c r="H13" s="127">
        <f>N60</f>
        <v>0</v>
      </c>
      <c r="I13" s="15" t="s">
        <v>7</v>
      </c>
      <c r="J13" s="15" t="s">
        <v>4</v>
      </c>
      <c r="K13" s="15" t="s">
        <v>5</v>
      </c>
      <c r="M13" s="98"/>
    </row>
    <row r="14" spans="1:15" ht="28.5" customHeight="1">
      <c r="A14" s="188"/>
      <c r="B14" s="172">
        <f>M55</f>
        <v>0</v>
      </c>
      <c r="C14" s="173"/>
      <c r="D14" s="20" t="str">
        <f>O55</f>
        <v>男</v>
      </c>
      <c r="E14" s="33">
        <f>P55</f>
        <v>0</v>
      </c>
      <c r="F14" s="17" t="str">
        <f>IF(P55="","",DATEDIF(P55,$C$52,"Y")&amp;"歳")</f>
        <v/>
      </c>
      <c r="G14" s="181"/>
      <c r="H14" s="128">
        <f>M60</f>
        <v>0</v>
      </c>
      <c r="I14" s="20" t="str">
        <f>O60</f>
        <v>男</v>
      </c>
      <c r="J14" s="34">
        <f>P60</f>
        <v>0</v>
      </c>
      <c r="K14" s="18" t="str">
        <f>IF(P60="","",DATEDIF(P60,$C$52,"Y")&amp;"歳")</f>
        <v/>
      </c>
      <c r="M14" s="98"/>
    </row>
    <row r="15" spans="1:15" ht="11.25" customHeight="1">
      <c r="A15" s="191">
        <v>4</v>
      </c>
      <c r="B15" s="189">
        <f>N56</f>
        <v>0</v>
      </c>
      <c r="C15" s="190"/>
      <c r="D15" s="15" t="s">
        <v>7</v>
      </c>
      <c r="E15" s="16" t="s">
        <v>4</v>
      </c>
      <c r="F15" s="16" t="s">
        <v>5</v>
      </c>
      <c r="G15" s="170">
        <v>9</v>
      </c>
      <c r="H15" s="127">
        <f>N61</f>
        <v>0</v>
      </c>
      <c r="I15" s="15" t="s">
        <v>7</v>
      </c>
      <c r="J15" s="15" t="s">
        <v>4</v>
      </c>
      <c r="K15" s="15" t="s">
        <v>5</v>
      </c>
      <c r="M15" s="98"/>
    </row>
    <row r="16" spans="1:15" ht="28.5" customHeight="1">
      <c r="A16" s="188"/>
      <c r="B16" s="172">
        <f>M56</f>
        <v>0</v>
      </c>
      <c r="C16" s="173"/>
      <c r="D16" s="20" t="str">
        <f>O56</f>
        <v>男</v>
      </c>
      <c r="E16" s="33">
        <f>P56</f>
        <v>0</v>
      </c>
      <c r="F16" s="17" t="str">
        <f>IF(P56="","",DATEDIF(P56,$C$52,"Y")&amp;"歳")</f>
        <v/>
      </c>
      <c r="G16" s="171"/>
      <c r="H16" s="128">
        <f>M61</f>
        <v>0</v>
      </c>
      <c r="I16" s="20" t="str">
        <f>O61</f>
        <v>男</v>
      </c>
      <c r="J16" s="34">
        <f>P61</f>
        <v>0</v>
      </c>
      <c r="K16" s="18" t="str">
        <f>IF(P61="","",DATEDIF(P61,$C$52,"Y")&amp;"歳")</f>
        <v/>
      </c>
    </row>
    <row r="17" spans="1:17" ht="11.25" customHeight="1">
      <c r="A17" s="170">
        <v>5</v>
      </c>
      <c r="B17" s="189">
        <f>N57</f>
        <v>0</v>
      </c>
      <c r="C17" s="192"/>
      <c r="D17" s="15" t="s">
        <v>7</v>
      </c>
      <c r="E17" s="16" t="s">
        <v>4</v>
      </c>
      <c r="F17" s="16" t="s">
        <v>5</v>
      </c>
      <c r="G17" s="194"/>
      <c r="H17" s="195"/>
      <c r="I17" s="195"/>
      <c r="J17" s="195"/>
      <c r="K17" s="196"/>
    </row>
    <row r="18" spans="1:17" ht="28.5" customHeight="1">
      <c r="A18" s="171"/>
      <c r="B18" s="172">
        <f>M57</f>
        <v>0</v>
      </c>
      <c r="C18" s="193"/>
      <c r="D18" s="20" t="str">
        <f>O57</f>
        <v>男</v>
      </c>
      <c r="E18" s="33">
        <f>P57</f>
        <v>0</v>
      </c>
      <c r="F18" s="17" t="str">
        <f>IF(P57="","",DATEDIF(P57,$C$52,"Y")&amp;"歳")</f>
        <v/>
      </c>
      <c r="G18" s="197"/>
      <c r="H18" s="198"/>
      <c r="I18" s="198"/>
      <c r="J18" s="198"/>
      <c r="K18" s="199"/>
    </row>
    <row r="19" spans="1:17" ht="13.5" customHeight="1">
      <c r="A19" s="100"/>
      <c r="B19" s="101"/>
      <c r="C19" s="101"/>
      <c r="D19" s="129"/>
      <c r="E19" s="102"/>
      <c r="F19" s="103"/>
      <c r="G19" s="104"/>
      <c r="H19" s="105"/>
      <c r="I19" s="105"/>
      <c r="J19" s="105"/>
      <c r="K19" s="105"/>
    </row>
    <row r="20" spans="1:17" ht="13.5" customHeight="1">
      <c r="A20" s="227"/>
      <c r="B20" s="227"/>
      <c r="C20" s="227"/>
      <c r="D20" s="227"/>
      <c r="E20" s="227"/>
      <c r="F20" s="103"/>
      <c r="G20" s="104"/>
      <c r="H20" s="105"/>
      <c r="I20" s="105"/>
      <c r="J20" s="105"/>
      <c r="K20" s="105"/>
    </row>
    <row r="21" spans="1:17" s="24" customFormat="1" ht="13.5" customHeight="1">
      <c r="A21" s="228"/>
      <c r="B21" s="228"/>
      <c r="C21" s="228"/>
      <c r="D21" s="228"/>
      <c r="E21" s="228"/>
      <c r="F21" s="1"/>
      <c r="G21" s="1"/>
      <c r="H21" s="1"/>
      <c r="I21" s="130"/>
      <c r="J21" s="1"/>
      <c r="K21" s="1"/>
      <c r="L21" s="130"/>
      <c r="O21" s="130"/>
      <c r="P21" s="130"/>
      <c r="Q21" s="1"/>
    </row>
    <row r="22" spans="1:17" s="24" customFormat="1" ht="29.25" customHeight="1">
      <c r="A22" s="155" t="s">
        <v>1</v>
      </c>
      <c r="B22" s="156"/>
      <c r="C22" s="218" t="str">
        <f>N65</f>
        <v>壮年男子団体戦B（65歳以上の合算400歳）</v>
      </c>
      <c r="D22" s="219"/>
      <c r="E22" s="219"/>
      <c r="F22" s="219"/>
      <c r="G22" s="219"/>
      <c r="H22" s="219"/>
      <c r="I22" s="219"/>
      <c r="J22" s="219"/>
      <c r="K22" s="220"/>
      <c r="L22" s="130"/>
      <c r="O22" s="130"/>
      <c r="P22" s="130"/>
      <c r="Q22" s="1"/>
    </row>
    <row r="23" spans="1:17" s="24" customFormat="1" ht="29.25" customHeight="1">
      <c r="A23" s="166" t="s">
        <v>2</v>
      </c>
      <c r="B23" s="167"/>
      <c r="C23" s="221">
        <f>P65</f>
        <v>0</v>
      </c>
      <c r="D23" s="221"/>
      <c r="E23" s="221"/>
      <c r="F23" s="221"/>
      <c r="G23" s="221"/>
      <c r="H23" s="221"/>
      <c r="I23" s="221"/>
      <c r="J23" s="221"/>
      <c r="K23" s="224"/>
      <c r="L23" s="130"/>
      <c r="O23" s="130"/>
      <c r="P23" s="130"/>
      <c r="Q23" s="1"/>
    </row>
    <row r="24" spans="1:17" s="24" customFormat="1" ht="29.25" customHeight="1">
      <c r="A24" s="160" t="s">
        <v>27</v>
      </c>
      <c r="B24" s="160"/>
      <c r="C24" s="161">
        <f>M77</f>
        <v>0</v>
      </c>
      <c r="D24" s="161"/>
      <c r="E24" s="161"/>
      <c r="F24" s="162" t="s">
        <v>28</v>
      </c>
      <c r="G24" s="162"/>
      <c r="H24" s="163">
        <f>M78</f>
        <v>0</v>
      </c>
      <c r="I24" s="164"/>
      <c r="J24" s="164"/>
      <c r="K24" s="165"/>
      <c r="L24" s="130"/>
      <c r="O24" s="130"/>
      <c r="P24" s="130"/>
      <c r="Q24" s="1"/>
    </row>
    <row r="25" spans="1:17" s="24" customFormat="1" ht="14.85" customHeight="1">
      <c r="A25" s="187">
        <v>1</v>
      </c>
      <c r="B25" s="189">
        <f>N68</f>
        <v>0</v>
      </c>
      <c r="C25" s="190"/>
      <c r="D25" s="15" t="s">
        <v>7</v>
      </c>
      <c r="E25" s="16" t="s">
        <v>4</v>
      </c>
      <c r="F25" s="16" t="s">
        <v>5</v>
      </c>
      <c r="G25" s="181">
        <v>6</v>
      </c>
      <c r="H25" s="127">
        <f>N73</f>
        <v>0</v>
      </c>
      <c r="I25" s="15" t="s">
        <v>7</v>
      </c>
      <c r="J25" s="15" t="s">
        <v>4</v>
      </c>
      <c r="K25" s="15" t="s">
        <v>5</v>
      </c>
      <c r="L25" s="130"/>
      <c r="O25" s="130"/>
      <c r="P25" s="130"/>
      <c r="Q25" s="1"/>
    </row>
    <row r="26" spans="1:17" s="24" customFormat="1" ht="24.95" customHeight="1">
      <c r="A26" s="188"/>
      <c r="B26" s="172">
        <f>M68</f>
        <v>0</v>
      </c>
      <c r="C26" s="173"/>
      <c r="D26" s="20" t="str">
        <f>O68</f>
        <v>男</v>
      </c>
      <c r="E26" s="33">
        <f>P68</f>
        <v>0</v>
      </c>
      <c r="F26" s="17" t="str">
        <f>IF(P68="","",DATEDIF(P68,$C$52,"Y")&amp;"歳")</f>
        <v/>
      </c>
      <c r="G26" s="181"/>
      <c r="H26" s="128">
        <f>M73</f>
        <v>0</v>
      </c>
      <c r="I26" s="20" t="str">
        <f>O73</f>
        <v>男</v>
      </c>
      <c r="J26" s="34">
        <f>P73</f>
        <v>0</v>
      </c>
      <c r="K26" s="18" t="str">
        <f>IF(P73="","",DATEDIF(P73,$C$52,"Y")&amp;"歳")</f>
        <v/>
      </c>
      <c r="L26" s="130"/>
      <c r="O26" s="130"/>
      <c r="P26" s="130"/>
      <c r="Q26" s="1"/>
    </row>
    <row r="27" spans="1:17" s="24" customFormat="1" ht="11.25" customHeight="1">
      <c r="A27" s="191">
        <v>2</v>
      </c>
      <c r="B27" s="189">
        <f>N69</f>
        <v>0</v>
      </c>
      <c r="C27" s="190"/>
      <c r="D27" s="15" t="s">
        <v>7</v>
      </c>
      <c r="E27" s="16" t="s">
        <v>4</v>
      </c>
      <c r="F27" s="16" t="s">
        <v>5</v>
      </c>
      <c r="G27" s="170">
        <v>7</v>
      </c>
      <c r="H27" s="127">
        <f>N74</f>
        <v>0</v>
      </c>
      <c r="I27" s="15" t="s">
        <v>7</v>
      </c>
      <c r="J27" s="15" t="s">
        <v>4</v>
      </c>
      <c r="K27" s="15" t="s">
        <v>5</v>
      </c>
      <c r="L27" s="130"/>
      <c r="O27" s="130"/>
      <c r="P27" s="130"/>
      <c r="Q27" s="1"/>
    </row>
    <row r="28" spans="1:17" s="24" customFormat="1" ht="28.5" customHeight="1">
      <c r="A28" s="191"/>
      <c r="B28" s="172">
        <f>M69</f>
        <v>0</v>
      </c>
      <c r="C28" s="173"/>
      <c r="D28" s="20" t="str">
        <f>O69</f>
        <v>男</v>
      </c>
      <c r="E28" s="33">
        <f>P69</f>
        <v>0</v>
      </c>
      <c r="F28" s="17" t="str">
        <f>IF(P69="","",DATEDIF(P69,$C$52,"Y")&amp;"歳")</f>
        <v/>
      </c>
      <c r="G28" s="171"/>
      <c r="H28" s="128">
        <f>M74</f>
        <v>0</v>
      </c>
      <c r="I28" s="20" t="str">
        <f>O74</f>
        <v>男</v>
      </c>
      <c r="J28" s="34">
        <f>P74</f>
        <v>0</v>
      </c>
      <c r="K28" s="18" t="str">
        <f>IF(P74="","",DATEDIF(P74,$C$52,"Y")&amp;"歳")</f>
        <v/>
      </c>
      <c r="L28" s="130"/>
      <c r="O28" s="130"/>
      <c r="P28" s="130"/>
      <c r="Q28" s="1"/>
    </row>
    <row r="29" spans="1:17" s="24" customFormat="1" ht="11.25" customHeight="1">
      <c r="A29" s="187">
        <v>3</v>
      </c>
      <c r="B29" s="189">
        <f>N70</f>
        <v>0</v>
      </c>
      <c r="C29" s="190"/>
      <c r="D29" s="15" t="s">
        <v>7</v>
      </c>
      <c r="E29" s="16" t="s">
        <v>4</v>
      </c>
      <c r="F29" s="16" t="s">
        <v>5</v>
      </c>
      <c r="G29" s="181">
        <v>8</v>
      </c>
      <c r="H29" s="127">
        <f>N75</f>
        <v>0</v>
      </c>
      <c r="I29" s="15" t="s">
        <v>7</v>
      </c>
      <c r="J29" s="15" t="s">
        <v>4</v>
      </c>
      <c r="K29" s="15" t="s">
        <v>5</v>
      </c>
      <c r="L29" s="130"/>
      <c r="O29" s="130"/>
      <c r="P29" s="130"/>
      <c r="Q29" s="1"/>
    </row>
    <row r="30" spans="1:17" s="24" customFormat="1" ht="28.5" customHeight="1">
      <c r="A30" s="188"/>
      <c r="B30" s="172">
        <f>M70</f>
        <v>0</v>
      </c>
      <c r="C30" s="173"/>
      <c r="D30" s="20" t="str">
        <f>O70</f>
        <v>男</v>
      </c>
      <c r="E30" s="33">
        <f>P70</f>
        <v>0</v>
      </c>
      <c r="F30" s="17" t="str">
        <f>IF(P70="","",DATEDIF(P70,C52,"Y")&amp;"歳")</f>
        <v/>
      </c>
      <c r="G30" s="181"/>
      <c r="H30" s="128">
        <f>M75</f>
        <v>0</v>
      </c>
      <c r="I30" s="20" t="str">
        <f>O75</f>
        <v>男</v>
      </c>
      <c r="J30" s="34">
        <f>P75</f>
        <v>0</v>
      </c>
      <c r="K30" s="18" t="str">
        <f>IF(P75="","",DATEDIF(P75,$C$52,"Y")&amp;"歳")</f>
        <v/>
      </c>
      <c r="L30" s="130"/>
      <c r="O30" s="130"/>
      <c r="P30" s="130"/>
      <c r="Q30" s="1"/>
    </row>
    <row r="31" spans="1:17" s="24" customFormat="1" ht="11.25" customHeight="1">
      <c r="A31" s="191">
        <v>4</v>
      </c>
      <c r="B31" s="189">
        <f>N71</f>
        <v>0</v>
      </c>
      <c r="C31" s="190"/>
      <c r="D31" s="15" t="s">
        <v>7</v>
      </c>
      <c r="E31" s="16" t="s">
        <v>4</v>
      </c>
      <c r="F31" s="16" t="s">
        <v>5</v>
      </c>
      <c r="G31" s="170">
        <v>9</v>
      </c>
      <c r="H31" s="127">
        <f>N76</f>
        <v>0</v>
      </c>
      <c r="I31" s="15" t="s">
        <v>7</v>
      </c>
      <c r="J31" s="15" t="s">
        <v>4</v>
      </c>
      <c r="K31" s="15" t="s">
        <v>5</v>
      </c>
      <c r="L31" s="130"/>
      <c r="O31" s="130"/>
      <c r="P31" s="130"/>
      <c r="Q31" s="1"/>
    </row>
    <row r="32" spans="1:17" s="24" customFormat="1" ht="28.5" customHeight="1">
      <c r="A32" s="188"/>
      <c r="B32" s="172">
        <f>M71</f>
        <v>0</v>
      </c>
      <c r="C32" s="173"/>
      <c r="D32" s="20" t="str">
        <f>O71</f>
        <v>男</v>
      </c>
      <c r="E32" s="33">
        <f>P71</f>
        <v>0</v>
      </c>
      <c r="F32" s="17" t="str">
        <f>IF(P71="","",DATEDIF(P71,$C$52,"Y")&amp;"歳")</f>
        <v/>
      </c>
      <c r="G32" s="171"/>
      <c r="H32" s="128">
        <f>M76</f>
        <v>0</v>
      </c>
      <c r="I32" s="20" t="str">
        <f>O76</f>
        <v>男</v>
      </c>
      <c r="J32" s="34">
        <f>P76</f>
        <v>0</v>
      </c>
      <c r="K32" s="18" t="str">
        <f>IF(P76="","",DATEDIF(P76,$C$52,"Y")&amp;"歳")</f>
        <v/>
      </c>
      <c r="L32" s="130"/>
      <c r="O32" s="130"/>
      <c r="P32" s="130"/>
      <c r="Q32" s="1"/>
    </row>
    <row r="33" spans="1:17" ht="11.25" customHeight="1">
      <c r="A33" s="170">
        <v>5</v>
      </c>
      <c r="B33" s="189">
        <f>N72</f>
        <v>0</v>
      </c>
      <c r="C33" s="190"/>
      <c r="D33" s="15" t="s">
        <v>7</v>
      </c>
      <c r="E33" s="16" t="s">
        <v>4</v>
      </c>
      <c r="F33" s="16" t="s">
        <v>5</v>
      </c>
      <c r="G33" s="194"/>
      <c r="H33" s="195"/>
      <c r="I33" s="195"/>
      <c r="J33" s="195"/>
      <c r="K33" s="196"/>
    </row>
    <row r="34" spans="1:17" ht="28.5" customHeight="1">
      <c r="A34" s="171"/>
      <c r="B34" s="172">
        <f>M72</f>
        <v>0</v>
      </c>
      <c r="C34" s="173"/>
      <c r="D34" s="20" t="str">
        <f>O72</f>
        <v>男</v>
      </c>
      <c r="E34" s="33">
        <f>P72</f>
        <v>0</v>
      </c>
      <c r="F34" s="11" t="str">
        <f>IF(P72="","",DATEDIF(P72,$C$52,"Y")&amp;"歳")</f>
        <v/>
      </c>
      <c r="G34" s="197"/>
      <c r="H34" s="198"/>
      <c r="I34" s="198"/>
      <c r="J34" s="198"/>
      <c r="K34" s="199"/>
    </row>
    <row r="36" spans="1:17">
      <c r="M36" s="206" t="s">
        <v>48</v>
      </c>
    </row>
    <row r="37" spans="1:17" ht="15.75" customHeight="1">
      <c r="A37" s="21" t="s">
        <v>3</v>
      </c>
      <c r="B37" s="14"/>
      <c r="M37" s="206"/>
    </row>
    <row r="38" spans="1:17" ht="9" customHeight="1">
      <c r="A38" s="4"/>
    </row>
    <row r="39" spans="1:17" ht="15.75" customHeight="1">
      <c r="A39" s="225" t="str">
        <f>成年男子!A39</f>
        <v>2019/1/*</v>
      </c>
      <c r="B39" s="225"/>
      <c r="C39" s="225"/>
      <c r="M39" s="203" t="s">
        <v>49</v>
      </c>
    </row>
    <row r="40" spans="1:17">
      <c r="M40" s="204"/>
    </row>
    <row r="41" spans="1:17" ht="17.25" customHeight="1">
      <c r="C41" s="226" t="str">
        <f>成年男子!C41&amp;成年男子!D41</f>
        <v>都道府県名入力社会人クラブバドミントン連盟</v>
      </c>
      <c r="D41" s="226"/>
      <c r="E41" s="226"/>
      <c r="F41" s="226"/>
      <c r="G41" s="226"/>
      <c r="H41" s="2"/>
      <c r="I41" s="2"/>
      <c r="M41" s="204"/>
      <c r="O41" s="201" t="s">
        <v>57</v>
      </c>
      <c r="P41" s="202"/>
      <c r="Q41" s="202"/>
    </row>
    <row r="42" spans="1:17" ht="17.25" customHeight="1">
      <c r="H42" s="207" t="str">
        <f>成年男子!H42</f>
        <v>会　　長　　</v>
      </c>
      <c r="I42" s="207"/>
      <c r="J42" s="106" t="s">
        <v>52</v>
      </c>
      <c r="K42" s="3"/>
      <c r="O42" s="202"/>
      <c r="P42" s="202"/>
      <c r="Q42" s="202"/>
    </row>
    <row r="43" spans="1:17">
      <c r="M43" s="46" t="s">
        <v>54</v>
      </c>
      <c r="N43" s="131"/>
    </row>
    <row r="44" spans="1:17" ht="18.75" customHeight="1">
      <c r="C44" s="22" t="s">
        <v>13</v>
      </c>
      <c r="D44" s="22" t="s">
        <v>51</v>
      </c>
      <c r="E44" s="207">
        <f>成年男子!E44</f>
        <v>0</v>
      </c>
      <c r="F44" s="207"/>
      <c r="G44" s="207"/>
      <c r="I44" s="12"/>
      <c r="M44" s="200" t="s">
        <v>20</v>
      </c>
      <c r="N44" s="200"/>
      <c r="O44" s="200"/>
      <c r="P44" s="200"/>
    </row>
    <row r="45" spans="1:17" ht="7.5" customHeight="1">
      <c r="C45" s="5"/>
      <c r="D45" s="10"/>
      <c r="E45" s="5"/>
      <c r="F45" s="5"/>
      <c r="G45" s="5"/>
      <c r="I45" s="6"/>
      <c r="M45" s="200"/>
      <c r="N45" s="200"/>
      <c r="O45" s="200"/>
      <c r="P45" s="200"/>
    </row>
    <row r="46" spans="1:17" ht="18.75" customHeight="1">
      <c r="C46" s="22" t="s">
        <v>24</v>
      </c>
      <c r="D46" s="22" t="s">
        <v>51</v>
      </c>
      <c r="E46" s="207" t="str">
        <f>成年男子!E46</f>
        <v xml:space="preserve">〒 </v>
      </c>
      <c r="F46" s="207"/>
      <c r="G46" s="207"/>
      <c r="H46" s="207"/>
      <c r="I46" s="207"/>
      <c r="J46" s="207"/>
      <c r="M46" s="200"/>
      <c r="N46" s="200"/>
      <c r="O46" s="200"/>
      <c r="P46" s="200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23</v>
      </c>
      <c r="D48" s="22" t="s">
        <v>51</v>
      </c>
      <c r="E48" s="207">
        <f>成年男子!E48</f>
        <v>0</v>
      </c>
      <c r="F48" s="207"/>
      <c r="G48" s="207"/>
      <c r="I48" s="1"/>
      <c r="M48" s="32" t="s">
        <v>11</v>
      </c>
      <c r="N48" s="109" t="s">
        <v>90</v>
      </c>
      <c r="O48" s="107" t="s">
        <v>2</v>
      </c>
      <c r="P48" s="153"/>
      <c r="Q48" s="154"/>
    </row>
    <row r="49" spans="1:19">
      <c r="H49" s="135"/>
      <c r="I49" s="136"/>
      <c r="J49" s="136"/>
    </row>
    <row r="50" spans="1:19">
      <c r="H50" s="136"/>
      <c r="I50" s="136"/>
      <c r="J50" s="136"/>
      <c r="M50" s="110" t="s">
        <v>16</v>
      </c>
      <c r="O50" s="23"/>
      <c r="P50" s="41" t="s">
        <v>18</v>
      </c>
    </row>
    <row r="51" spans="1:19" ht="14.25" thickBot="1">
      <c r="C51" s="36" t="s">
        <v>22</v>
      </c>
      <c r="D51" s="8"/>
      <c r="L51" s="23" t="s">
        <v>14</v>
      </c>
      <c r="M51" s="40" t="s">
        <v>15</v>
      </c>
      <c r="N51" s="40" t="s">
        <v>17</v>
      </c>
      <c r="O51" s="40" t="s">
        <v>8</v>
      </c>
      <c r="P51" s="39" t="s">
        <v>0</v>
      </c>
      <c r="Q51" s="144" t="s">
        <v>79</v>
      </c>
      <c r="R51" s="38" t="s">
        <v>78</v>
      </c>
      <c r="S51" s="38" t="s">
        <v>80</v>
      </c>
    </row>
    <row r="52" spans="1:19" ht="14.25" thickBot="1">
      <c r="C52" s="37">
        <v>43191</v>
      </c>
      <c r="D52" s="7"/>
      <c r="H52" s="209" t="s">
        <v>60</v>
      </c>
      <c r="I52" s="209"/>
      <c r="J52" s="209"/>
      <c r="L52" s="27"/>
      <c r="M52" s="30" t="s">
        <v>10</v>
      </c>
      <c r="N52" s="30" t="s">
        <v>6</v>
      </c>
      <c r="O52" s="30" t="s">
        <v>7</v>
      </c>
      <c r="P52" s="31" t="s">
        <v>4</v>
      </c>
      <c r="Q52" s="94" t="s">
        <v>47</v>
      </c>
      <c r="R52" s="94" t="s">
        <v>59</v>
      </c>
      <c r="S52" s="94" t="s">
        <v>77</v>
      </c>
    </row>
    <row r="53" spans="1:19">
      <c r="A53" s="13"/>
      <c r="B53" s="13"/>
      <c r="C53" s="13"/>
      <c r="D53" s="23"/>
      <c r="E53" s="13"/>
      <c r="F53" s="138"/>
      <c r="G53" s="138"/>
      <c r="H53" s="209"/>
      <c r="I53" s="209"/>
      <c r="J53" s="209"/>
      <c r="K53" s="13"/>
      <c r="L53" s="28">
        <v>1</v>
      </c>
      <c r="M53" s="124"/>
      <c r="N53" s="124"/>
      <c r="O53" s="49" t="s">
        <v>8</v>
      </c>
      <c r="P53" s="53"/>
      <c r="Q53" s="95"/>
      <c r="R53" s="95"/>
      <c r="S53" s="141"/>
    </row>
    <row r="54" spans="1:19">
      <c r="A54" s="13"/>
      <c r="B54" s="13"/>
      <c r="C54" s="13"/>
      <c r="D54" s="23"/>
      <c r="E54" s="13"/>
      <c r="F54" s="138"/>
      <c r="G54" s="138"/>
      <c r="H54" s="209" t="s">
        <v>81</v>
      </c>
      <c r="I54" s="209"/>
      <c r="J54" s="209"/>
      <c r="K54" s="13"/>
      <c r="L54" s="28">
        <v>2</v>
      </c>
      <c r="M54" s="124"/>
      <c r="N54" s="124"/>
      <c r="O54" s="49" t="s">
        <v>8</v>
      </c>
      <c r="P54" s="53"/>
      <c r="Q54" s="95"/>
      <c r="R54" s="95"/>
      <c r="S54" s="142"/>
    </row>
    <row r="55" spans="1:19">
      <c r="A55" s="13"/>
      <c r="B55" s="13"/>
      <c r="C55" s="13"/>
      <c r="D55" s="23"/>
      <c r="E55" s="13"/>
      <c r="F55" s="138"/>
      <c r="G55" s="138"/>
      <c r="H55" s="209"/>
      <c r="I55" s="209"/>
      <c r="J55" s="209"/>
      <c r="K55" s="13"/>
      <c r="L55" s="28">
        <v>3</v>
      </c>
      <c r="M55" s="124"/>
      <c r="N55" s="124"/>
      <c r="O55" s="49" t="s">
        <v>8</v>
      </c>
      <c r="P55" s="53"/>
      <c r="Q55" s="95"/>
      <c r="R55" s="95"/>
      <c r="S55" s="142"/>
    </row>
    <row r="56" spans="1:19">
      <c r="A56" s="13"/>
      <c r="B56" s="13"/>
      <c r="C56" s="13"/>
      <c r="D56" s="23"/>
      <c r="E56" s="13"/>
      <c r="F56" s="138"/>
      <c r="G56" s="138"/>
      <c r="H56" s="138"/>
      <c r="I56" s="138"/>
      <c r="J56" s="138"/>
      <c r="K56" s="13"/>
      <c r="L56" s="28">
        <v>4</v>
      </c>
      <c r="M56" s="124"/>
      <c r="N56" s="124"/>
      <c r="O56" s="49" t="s">
        <v>8</v>
      </c>
      <c r="P56" s="53"/>
      <c r="Q56" s="95"/>
      <c r="R56" s="95"/>
      <c r="S56" s="142"/>
    </row>
    <row r="57" spans="1:19">
      <c r="A57" s="13"/>
      <c r="B57" s="13"/>
      <c r="C57" s="13"/>
      <c r="D57" s="23"/>
      <c r="E57" s="13"/>
      <c r="F57" s="137"/>
      <c r="G57" s="137"/>
      <c r="H57" s="137"/>
      <c r="I57" s="137"/>
      <c r="J57" s="137"/>
      <c r="K57" s="13"/>
      <c r="L57" s="28">
        <v>5</v>
      </c>
      <c r="M57" s="124"/>
      <c r="N57" s="124"/>
      <c r="O57" s="49" t="s">
        <v>8</v>
      </c>
      <c r="P57" s="53"/>
      <c r="Q57" s="95"/>
      <c r="R57" s="95"/>
      <c r="S57" s="142"/>
    </row>
    <row r="58" spans="1:19">
      <c r="A58" s="13"/>
      <c r="B58" s="13"/>
      <c r="C58" s="13"/>
      <c r="D58" s="23"/>
      <c r="E58" s="13"/>
      <c r="F58" s="138"/>
      <c r="G58" s="138"/>
      <c r="H58" s="138"/>
      <c r="I58" s="138"/>
      <c r="J58" s="138"/>
      <c r="K58" s="13"/>
      <c r="L58" s="28">
        <v>6</v>
      </c>
      <c r="M58" s="124"/>
      <c r="N58" s="124"/>
      <c r="O58" s="49" t="s">
        <v>8</v>
      </c>
      <c r="P58" s="53"/>
      <c r="Q58" s="95"/>
      <c r="R58" s="95"/>
      <c r="S58" s="142"/>
    </row>
    <row r="59" spans="1:19">
      <c r="A59" s="13"/>
      <c r="B59" s="13"/>
      <c r="C59" s="13"/>
      <c r="D59" s="23"/>
      <c r="E59" s="13"/>
      <c r="F59" s="138"/>
      <c r="G59" s="138"/>
      <c r="H59" s="138"/>
      <c r="I59" s="138"/>
      <c r="J59" s="138"/>
      <c r="K59" s="13"/>
      <c r="L59" s="28">
        <v>7</v>
      </c>
      <c r="M59" s="124"/>
      <c r="N59" s="124"/>
      <c r="O59" s="49" t="s">
        <v>8</v>
      </c>
      <c r="P59" s="53"/>
      <c r="Q59" s="99"/>
      <c r="R59" s="99"/>
      <c r="S59" s="142"/>
    </row>
    <row r="60" spans="1:19">
      <c r="A60" s="13"/>
      <c r="B60" s="13"/>
      <c r="C60" s="13"/>
      <c r="D60" s="23"/>
      <c r="E60" s="13"/>
      <c r="F60" s="138"/>
      <c r="G60" s="138"/>
      <c r="H60" s="138"/>
      <c r="I60" s="138"/>
      <c r="J60" s="138"/>
      <c r="K60" s="13"/>
      <c r="L60" s="28">
        <v>8</v>
      </c>
      <c r="M60" s="124"/>
      <c r="N60" s="124"/>
      <c r="O60" s="49" t="s">
        <v>8</v>
      </c>
      <c r="P60" s="53"/>
      <c r="Q60" s="97"/>
      <c r="R60" s="97"/>
      <c r="S60" s="142"/>
    </row>
    <row r="61" spans="1:19" ht="14.25" thickBot="1">
      <c r="A61" s="13"/>
      <c r="B61" s="13"/>
      <c r="C61" s="13"/>
      <c r="D61" s="23"/>
      <c r="E61" s="13"/>
      <c r="F61" s="13"/>
      <c r="G61" s="13"/>
      <c r="H61" s="25"/>
      <c r="I61" s="23"/>
      <c r="J61" s="13"/>
      <c r="K61" s="13"/>
      <c r="L61" s="29">
        <v>9</v>
      </c>
      <c r="M61" s="125"/>
      <c r="N61" s="125"/>
      <c r="O61" s="50" t="s">
        <v>8</v>
      </c>
      <c r="P61" s="120"/>
      <c r="Q61" s="96"/>
      <c r="R61" s="96"/>
      <c r="S61" s="143"/>
    </row>
    <row r="62" spans="1:19">
      <c r="A62" s="13"/>
      <c r="B62" s="13"/>
      <c r="C62" s="13"/>
      <c r="D62" s="23"/>
      <c r="E62" s="13"/>
      <c r="F62" s="13"/>
      <c r="G62" s="13"/>
      <c r="H62" s="201" t="s">
        <v>31</v>
      </c>
      <c r="I62" s="202"/>
      <c r="J62" s="202"/>
      <c r="K62" s="13"/>
      <c r="L62" s="58" t="s">
        <v>29</v>
      </c>
      <c r="M62" s="118"/>
      <c r="N62" s="118"/>
      <c r="O62" s="112"/>
      <c r="P62" s="113"/>
      <c r="Q62" s="97"/>
      <c r="R62" s="97"/>
      <c r="S62" s="141"/>
    </row>
    <row r="63" spans="1:19" ht="14.25" thickBot="1">
      <c r="A63" s="13"/>
      <c r="B63" s="13"/>
      <c r="C63" s="13"/>
      <c r="D63" s="23"/>
      <c r="E63" s="13"/>
      <c r="F63" s="13"/>
      <c r="G63" s="13"/>
      <c r="H63" s="202"/>
      <c r="I63" s="202"/>
      <c r="J63" s="202"/>
      <c r="K63" s="13"/>
      <c r="L63" s="57" t="s">
        <v>30</v>
      </c>
      <c r="M63" s="117"/>
      <c r="N63" s="117"/>
      <c r="O63" s="114"/>
      <c r="P63" s="115"/>
      <c r="Q63" s="96"/>
      <c r="R63" s="96"/>
      <c r="S63" s="143"/>
    </row>
    <row r="64" spans="1:19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</row>
    <row r="65" spans="1:19" ht="18" customHeigh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M65" s="32" t="s">
        <v>12</v>
      </c>
      <c r="N65" s="109" t="s">
        <v>91</v>
      </c>
      <c r="O65" s="107" t="s">
        <v>2</v>
      </c>
      <c r="P65" s="153"/>
      <c r="Q65" s="154"/>
    </row>
    <row r="66" spans="1:19" ht="18" customHeight="1" thickBot="1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3"/>
      <c r="M66" s="25"/>
      <c r="N66" s="25"/>
      <c r="O66" s="23"/>
      <c r="P66" s="23"/>
    </row>
    <row r="67" spans="1:19" ht="14.25" thickBot="1">
      <c r="A67" s="13"/>
      <c r="B67" s="13"/>
      <c r="C67" s="13"/>
      <c r="D67" s="23"/>
      <c r="E67" s="13"/>
      <c r="F67" s="13"/>
      <c r="G67" s="13"/>
      <c r="H67" s="209" t="s">
        <v>60</v>
      </c>
      <c r="I67" s="212"/>
      <c r="J67" s="212"/>
      <c r="K67" s="13"/>
      <c r="L67" s="48"/>
      <c r="M67" s="30" t="s">
        <v>10</v>
      </c>
      <c r="N67" s="30" t="s">
        <v>6</v>
      </c>
      <c r="O67" s="30" t="s">
        <v>7</v>
      </c>
      <c r="P67" s="31" t="s">
        <v>4</v>
      </c>
      <c r="Q67" s="94" t="s">
        <v>47</v>
      </c>
      <c r="R67" s="94" t="s">
        <v>59</v>
      </c>
      <c r="S67" s="94" t="s">
        <v>77</v>
      </c>
    </row>
    <row r="68" spans="1:19">
      <c r="A68" s="13"/>
      <c r="B68" s="13"/>
      <c r="C68" s="13"/>
      <c r="D68" s="23"/>
      <c r="E68" s="13"/>
      <c r="F68" s="13"/>
      <c r="G68" s="13"/>
      <c r="H68" s="212"/>
      <c r="I68" s="212"/>
      <c r="J68" s="212"/>
      <c r="K68" s="13"/>
      <c r="L68" s="28">
        <v>1</v>
      </c>
      <c r="M68" s="124"/>
      <c r="N68" s="124"/>
      <c r="O68" s="49" t="s">
        <v>8</v>
      </c>
      <c r="P68" s="53"/>
      <c r="Q68" s="95"/>
      <c r="R68" s="95"/>
      <c r="S68" s="141"/>
    </row>
    <row r="69" spans="1:19">
      <c r="A69" s="13"/>
      <c r="B69" s="13"/>
      <c r="C69" s="13"/>
      <c r="D69" s="23"/>
      <c r="E69" s="13"/>
      <c r="F69" s="13"/>
      <c r="G69" s="13"/>
      <c r="H69" s="209" t="s">
        <v>81</v>
      </c>
      <c r="I69" s="209"/>
      <c r="J69" s="209"/>
      <c r="K69" s="13"/>
      <c r="L69" s="28">
        <v>2</v>
      </c>
      <c r="M69" s="124"/>
      <c r="N69" s="124"/>
      <c r="O69" s="49" t="s">
        <v>8</v>
      </c>
      <c r="P69" s="53"/>
      <c r="Q69" s="95"/>
      <c r="R69" s="95"/>
      <c r="S69" s="142"/>
    </row>
    <row r="70" spans="1:19">
      <c r="A70" s="13"/>
      <c r="B70" s="13"/>
      <c r="C70" s="13"/>
      <c r="D70" s="23"/>
      <c r="E70" s="13"/>
      <c r="F70" s="13"/>
      <c r="G70" s="13"/>
      <c r="H70" s="209"/>
      <c r="I70" s="209"/>
      <c r="J70" s="209"/>
      <c r="K70" s="13"/>
      <c r="L70" s="28">
        <v>3</v>
      </c>
      <c r="M70" s="124"/>
      <c r="N70" s="124"/>
      <c r="O70" s="49" t="s">
        <v>8</v>
      </c>
      <c r="P70" s="53"/>
      <c r="Q70" s="95"/>
      <c r="R70" s="95"/>
      <c r="S70" s="142"/>
    </row>
    <row r="71" spans="1:19">
      <c r="A71" s="13"/>
      <c r="B71" s="13"/>
      <c r="C71" s="13"/>
      <c r="D71" s="23"/>
      <c r="E71" s="13"/>
      <c r="F71" s="13"/>
      <c r="G71" s="13"/>
      <c r="K71" s="13"/>
      <c r="L71" s="28">
        <v>4</v>
      </c>
      <c r="M71" s="124"/>
      <c r="N71" s="124"/>
      <c r="O71" s="49" t="s">
        <v>8</v>
      </c>
      <c r="P71" s="53"/>
      <c r="Q71" s="95"/>
      <c r="R71" s="95"/>
      <c r="S71" s="142"/>
    </row>
    <row r="72" spans="1:19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5</v>
      </c>
      <c r="M72" s="124"/>
      <c r="N72" s="124"/>
      <c r="O72" s="49" t="s">
        <v>8</v>
      </c>
      <c r="P72" s="53"/>
      <c r="Q72" s="95"/>
      <c r="R72" s="95"/>
      <c r="S72" s="142"/>
    </row>
    <row r="73" spans="1:19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6</v>
      </c>
      <c r="M73" s="124"/>
      <c r="N73" s="124"/>
      <c r="O73" s="49" t="s">
        <v>8</v>
      </c>
      <c r="P73" s="53"/>
      <c r="Q73" s="95"/>
      <c r="R73" s="95"/>
      <c r="S73" s="142"/>
    </row>
    <row r="74" spans="1:19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28">
        <v>7</v>
      </c>
      <c r="M74" s="124"/>
      <c r="N74" s="124"/>
      <c r="O74" s="49" t="s">
        <v>8</v>
      </c>
      <c r="P74" s="53"/>
      <c r="Q74" s="99"/>
      <c r="R74" s="99"/>
      <c r="S74" s="142"/>
    </row>
    <row r="75" spans="1:19">
      <c r="A75" s="13"/>
      <c r="B75" s="13"/>
      <c r="C75" s="13"/>
      <c r="D75" s="23"/>
      <c r="E75" s="13"/>
      <c r="F75" s="13"/>
      <c r="G75" s="13"/>
      <c r="H75" s="13"/>
      <c r="I75" s="23"/>
      <c r="J75" s="13"/>
      <c r="K75" s="13"/>
      <c r="L75" s="28">
        <v>8</v>
      </c>
      <c r="M75" s="124"/>
      <c r="N75" s="124"/>
      <c r="O75" s="49" t="s">
        <v>8</v>
      </c>
      <c r="P75" s="53"/>
      <c r="Q75" s="97"/>
      <c r="R75" s="97"/>
      <c r="S75" s="142"/>
    </row>
    <row r="76" spans="1:19" ht="14.25" thickBot="1">
      <c r="A76" s="13"/>
      <c r="B76" s="13"/>
      <c r="C76" s="13"/>
      <c r="D76" s="23"/>
      <c r="E76" s="13"/>
      <c r="F76" s="13"/>
      <c r="G76" s="13"/>
      <c r="H76" s="13"/>
      <c r="I76" s="23"/>
      <c r="J76" s="13"/>
      <c r="K76" s="13"/>
      <c r="L76" s="29">
        <v>9</v>
      </c>
      <c r="M76" s="125"/>
      <c r="N76" s="125"/>
      <c r="O76" s="50" t="s">
        <v>8</v>
      </c>
      <c r="P76" s="126"/>
      <c r="Q76" s="96"/>
      <c r="R76" s="96"/>
      <c r="S76" s="143"/>
    </row>
    <row r="77" spans="1:19">
      <c r="H77" s="201" t="s">
        <v>31</v>
      </c>
      <c r="I77" s="202"/>
      <c r="J77" s="202"/>
      <c r="L77" s="56" t="s">
        <v>29</v>
      </c>
      <c r="M77" s="119"/>
      <c r="N77" s="119"/>
      <c r="O77" s="116"/>
      <c r="P77" s="95"/>
      <c r="Q77" s="97"/>
      <c r="R77" s="97"/>
      <c r="S77" s="141"/>
    </row>
    <row r="78" spans="1:19" ht="14.25" thickBot="1">
      <c r="H78" s="202"/>
      <c r="I78" s="202"/>
      <c r="J78" s="202"/>
      <c r="L78" s="57" t="s">
        <v>30</v>
      </c>
      <c r="M78" s="117"/>
      <c r="N78" s="117"/>
      <c r="O78" s="114"/>
      <c r="P78" s="115"/>
      <c r="Q78" s="96"/>
      <c r="R78" s="96"/>
      <c r="S78" s="143"/>
    </row>
    <row r="79" spans="1:19">
      <c r="L79" s="23"/>
      <c r="M79" s="25"/>
      <c r="N79" s="25"/>
      <c r="O79" s="23"/>
      <c r="P79" s="23"/>
    </row>
    <row r="80" spans="1:19">
      <c r="L80" s="23"/>
      <c r="M80" s="25"/>
      <c r="N80" s="25"/>
      <c r="O80" s="23"/>
      <c r="P80" s="23"/>
    </row>
    <row r="81" spans="12:16">
      <c r="L81" s="23"/>
      <c r="M81" s="25"/>
      <c r="N81" s="25"/>
      <c r="O81" s="23"/>
      <c r="P81" s="23"/>
    </row>
    <row r="82" spans="12:16">
      <c r="L82" s="23"/>
      <c r="M82" s="25"/>
      <c r="N82" s="25"/>
      <c r="O82" s="23"/>
      <c r="P82" s="23"/>
    </row>
  </sheetData>
  <sheetProtection formatCells="0"/>
  <dataConsolidate/>
  <mergeCells count="82">
    <mergeCell ref="H77:J78"/>
    <mergeCell ref="H52:J53"/>
    <mergeCell ref="H54:J55"/>
    <mergeCell ref="H62:J63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D3AB711C-0BA5-4CC4-8AAD-F2814075E0A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CEADD9CE-BEA9-4EC0-9DD8-0488AE19446C}">
      <formula1>"コーチ,コーチ（有）"</formula1>
    </dataValidation>
    <dataValidation type="list" allowBlank="1" showInputMessage="1" showErrorMessage="1" sqref="A19" xr:uid="{E821AEAB-83D1-4880-8747-4EE3BABBE6BD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D9077-1724-45F5-B4CA-3DDB3FA6D05D}">
  <sheetPr>
    <pageSetUpPr fitToPage="1"/>
  </sheetPr>
  <dimension ref="A1:S82"/>
  <sheetViews>
    <sheetView showZeros="0" workbookViewId="0">
      <selection activeCell="M11" sqref="M11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130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30" customWidth="1"/>
    <col min="10" max="10" width="10.625" style="1" customWidth="1"/>
    <col min="11" max="11" width="6.625" style="1" customWidth="1"/>
    <col min="12" max="12" width="5.875" style="130" customWidth="1"/>
    <col min="13" max="14" width="16.375" style="24" customWidth="1"/>
    <col min="15" max="15" width="5.75" style="130" customWidth="1"/>
    <col min="16" max="16" width="10.875" style="130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>
      <c r="A1" s="174" t="str">
        <f>成年男子!A1</f>
        <v>第1９回全国社会人クラブ対抗シニアバドミントン選手権大会申込書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M1" s="213" t="s">
        <v>25</v>
      </c>
      <c r="N1" s="214"/>
      <c r="O1" s="214"/>
    </row>
    <row r="2" spans="1:15" ht="14.25" thickBot="1">
      <c r="I2" s="177" t="s">
        <v>26</v>
      </c>
      <c r="J2" s="177"/>
      <c r="K2" s="177"/>
      <c r="M2" s="214"/>
      <c r="N2" s="214"/>
      <c r="O2" s="214"/>
    </row>
    <row r="3" spans="1:15" ht="27" customHeight="1" thickBot="1">
      <c r="A3" s="227" t="s">
        <v>92</v>
      </c>
      <c r="B3" s="227"/>
      <c r="C3" s="227"/>
      <c r="D3" s="227"/>
      <c r="E3" s="227"/>
      <c r="H3" s="47" t="s">
        <v>109</v>
      </c>
      <c r="I3" s="215" t="str">
        <f>成年男子!I3</f>
        <v>都道府県名入力</v>
      </c>
      <c r="J3" s="216"/>
      <c r="K3" s="217"/>
      <c r="L3" s="6"/>
      <c r="M3" s="42" t="s">
        <v>19</v>
      </c>
    </row>
    <row r="5" spans="1:15" ht="29.25" customHeight="1">
      <c r="A5" s="155" t="s">
        <v>1</v>
      </c>
      <c r="B5" s="156"/>
      <c r="C5" s="218" t="str">
        <f>N48</f>
        <v>壮年男子団体戦B（65歳以上の合算400歳）</v>
      </c>
      <c r="D5" s="219"/>
      <c r="E5" s="219"/>
      <c r="F5" s="219"/>
      <c r="G5" s="219"/>
      <c r="H5" s="219"/>
      <c r="I5" s="219"/>
      <c r="J5" s="219"/>
      <c r="K5" s="220"/>
      <c r="M5" s="43" t="s">
        <v>61</v>
      </c>
    </row>
    <row r="6" spans="1:15" ht="29.25" customHeight="1">
      <c r="A6" s="166" t="s">
        <v>2</v>
      </c>
      <c r="B6" s="167"/>
      <c r="C6" s="221">
        <f>P48</f>
        <v>0</v>
      </c>
      <c r="D6" s="222"/>
      <c r="E6" s="222"/>
      <c r="F6" s="222"/>
      <c r="G6" s="222"/>
      <c r="H6" s="222"/>
      <c r="I6" s="222"/>
      <c r="J6" s="222"/>
      <c r="K6" s="223"/>
      <c r="M6" s="111"/>
    </row>
    <row r="7" spans="1:15" ht="29.25" customHeight="1">
      <c r="A7" s="160" t="s">
        <v>27</v>
      </c>
      <c r="B7" s="160"/>
      <c r="C7" s="161">
        <f>M62</f>
        <v>0</v>
      </c>
      <c r="D7" s="161"/>
      <c r="E7" s="161"/>
      <c r="F7" s="162" t="s">
        <v>28</v>
      </c>
      <c r="G7" s="162"/>
      <c r="H7" s="163">
        <f>M63</f>
        <v>0</v>
      </c>
      <c r="I7" s="164"/>
      <c r="J7" s="164"/>
      <c r="K7" s="165"/>
      <c r="M7" s="98"/>
    </row>
    <row r="8" spans="1:15" ht="24" customHeight="1">
      <c r="A8" s="19" t="s">
        <v>50</v>
      </c>
      <c r="B8" s="182" t="s">
        <v>9</v>
      </c>
      <c r="C8" s="183"/>
      <c r="D8" s="183"/>
      <c r="E8" s="183"/>
      <c r="F8" s="184"/>
      <c r="G8" s="20" t="s">
        <v>50</v>
      </c>
      <c r="H8" s="185" t="s">
        <v>9</v>
      </c>
      <c r="I8" s="185"/>
      <c r="J8" s="185"/>
      <c r="K8" s="186"/>
      <c r="M8" s="55"/>
    </row>
    <row r="9" spans="1:15" ht="14.85" customHeight="1">
      <c r="A9" s="187">
        <v>1</v>
      </c>
      <c r="B9" s="189">
        <f>N53</f>
        <v>0</v>
      </c>
      <c r="C9" s="190"/>
      <c r="D9" s="15" t="s">
        <v>7</v>
      </c>
      <c r="E9" s="16" t="s">
        <v>4</v>
      </c>
      <c r="F9" s="16" t="s">
        <v>5</v>
      </c>
      <c r="G9" s="181">
        <v>6</v>
      </c>
      <c r="H9" s="127">
        <f>N58</f>
        <v>0</v>
      </c>
      <c r="I9" s="15" t="s">
        <v>7</v>
      </c>
      <c r="J9" s="15" t="s">
        <v>4</v>
      </c>
      <c r="K9" s="15" t="s">
        <v>5</v>
      </c>
      <c r="M9" s="98"/>
    </row>
    <row r="10" spans="1:15" ht="24.95" customHeight="1">
      <c r="A10" s="188"/>
      <c r="B10" s="172">
        <f>M53</f>
        <v>0</v>
      </c>
      <c r="C10" s="173"/>
      <c r="D10" s="20" t="str">
        <f>O53</f>
        <v>男</v>
      </c>
      <c r="E10" s="35">
        <f>P53</f>
        <v>0</v>
      </c>
      <c r="F10" s="17" t="str">
        <f>IF(P53="","",DATEDIF(P53,$C$52,"Y")&amp;"歳")</f>
        <v/>
      </c>
      <c r="G10" s="181"/>
      <c r="H10" s="128">
        <f>M58</f>
        <v>0</v>
      </c>
      <c r="I10" s="20" t="str">
        <f>O58</f>
        <v>男</v>
      </c>
      <c r="J10" s="34">
        <f>P58</f>
        <v>0</v>
      </c>
      <c r="K10" s="18" t="str">
        <f>IF(P58="","",DATEDIF(P58,$C$52,"Y")&amp;"歳")</f>
        <v/>
      </c>
      <c r="M10" s="98"/>
    </row>
    <row r="11" spans="1:15" ht="11.25" customHeight="1">
      <c r="A11" s="191">
        <v>2</v>
      </c>
      <c r="B11" s="189">
        <f>N54</f>
        <v>0</v>
      </c>
      <c r="C11" s="190"/>
      <c r="D11" s="15" t="s">
        <v>7</v>
      </c>
      <c r="E11" s="16" t="s">
        <v>4</v>
      </c>
      <c r="F11" s="16" t="s">
        <v>5</v>
      </c>
      <c r="G11" s="170">
        <v>7</v>
      </c>
      <c r="H11" s="127">
        <f>N59</f>
        <v>0</v>
      </c>
      <c r="I11" s="15" t="s">
        <v>7</v>
      </c>
      <c r="J11" s="15" t="s">
        <v>4</v>
      </c>
      <c r="K11" s="15" t="s">
        <v>5</v>
      </c>
      <c r="M11" s="98"/>
    </row>
    <row r="12" spans="1:15" ht="28.5" customHeight="1">
      <c r="A12" s="191"/>
      <c r="B12" s="172">
        <f>M54</f>
        <v>0</v>
      </c>
      <c r="C12" s="173"/>
      <c r="D12" s="20" t="str">
        <f>O54</f>
        <v>男</v>
      </c>
      <c r="E12" s="33">
        <f>P54</f>
        <v>0</v>
      </c>
      <c r="F12" s="17" t="str">
        <f>IF(P54="","",DATEDIF(P54,$C$52,"Y")&amp;"歳")</f>
        <v/>
      </c>
      <c r="G12" s="171"/>
      <c r="H12" s="128">
        <f>M59</f>
        <v>0</v>
      </c>
      <c r="I12" s="20" t="str">
        <f>O59</f>
        <v>男</v>
      </c>
      <c r="J12" s="34">
        <f>P59</f>
        <v>0</v>
      </c>
      <c r="K12" s="18" t="str">
        <f>IF(P59="","",DATEDIF(P59,$C$52,"Y")&amp;"歳")</f>
        <v/>
      </c>
      <c r="M12" s="98"/>
    </row>
    <row r="13" spans="1:15" ht="11.25" customHeight="1">
      <c r="A13" s="187">
        <v>3</v>
      </c>
      <c r="B13" s="189">
        <f>N55</f>
        <v>0</v>
      </c>
      <c r="C13" s="190"/>
      <c r="D13" s="15" t="s">
        <v>7</v>
      </c>
      <c r="E13" s="16" t="s">
        <v>4</v>
      </c>
      <c r="F13" s="16" t="s">
        <v>5</v>
      </c>
      <c r="G13" s="181">
        <v>8</v>
      </c>
      <c r="H13" s="127">
        <f>N60</f>
        <v>0</v>
      </c>
      <c r="I13" s="15" t="s">
        <v>7</v>
      </c>
      <c r="J13" s="15" t="s">
        <v>4</v>
      </c>
      <c r="K13" s="15" t="s">
        <v>5</v>
      </c>
      <c r="M13" s="98"/>
    </row>
    <row r="14" spans="1:15" ht="28.5" customHeight="1">
      <c r="A14" s="188"/>
      <c r="B14" s="172">
        <f>M55</f>
        <v>0</v>
      </c>
      <c r="C14" s="173"/>
      <c r="D14" s="20" t="str">
        <f>O55</f>
        <v>男</v>
      </c>
      <c r="E14" s="33">
        <f>P55</f>
        <v>0</v>
      </c>
      <c r="F14" s="17" t="str">
        <f>IF(P55="","",DATEDIF(P55,$C$52,"Y")&amp;"歳")</f>
        <v/>
      </c>
      <c r="G14" s="181"/>
      <c r="H14" s="128">
        <f>M60</f>
        <v>0</v>
      </c>
      <c r="I14" s="20" t="str">
        <f>O60</f>
        <v>男</v>
      </c>
      <c r="J14" s="34">
        <f>P60</f>
        <v>0</v>
      </c>
      <c r="K14" s="18" t="str">
        <f>IF(P60="","",DATEDIF(P60,$C$52,"Y")&amp;"歳")</f>
        <v/>
      </c>
      <c r="M14" s="98"/>
    </row>
    <row r="15" spans="1:15" ht="11.25" customHeight="1">
      <c r="A15" s="191">
        <v>4</v>
      </c>
      <c r="B15" s="189">
        <f>N56</f>
        <v>0</v>
      </c>
      <c r="C15" s="190"/>
      <c r="D15" s="15" t="s">
        <v>7</v>
      </c>
      <c r="E15" s="16" t="s">
        <v>4</v>
      </c>
      <c r="F15" s="16" t="s">
        <v>5</v>
      </c>
      <c r="G15" s="170">
        <v>9</v>
      </c>
      <c r="H15" s="127">
        <f>N61</f>
        <v>0</v>
      </c>
      <c r="I15" s="15" t="s">
        <v>7</v>
      </c>
      <c r="J15" s="15" t="s">
        <v>4</v>
      </c>
      <c r="K15" s="15" t="s">
        <v>5</v>
      </c>
      <c r="M15" s="98"/>
    </row>
    <row r="16" spans="1:15" ht="28.5" customHeight="1">
      <c r="A16" s="188"/>
      <c r="B16" s="172">
        <f>M56</f>
        <v>0</v>
      </c>
      <c r="C16" s="173"/>
      <c r="D16" s="20" t="str">
        <f>O56</f>
        <v>男</v>
      </c>
      <c r="E16" s="33">
        <f>P56</f>
        <v>0</v>
      </c>
      <c r="F16" s="17" t="str">
        <f>IF(P56="","",DATEDIF(P56,$C$52,"Y")&amp;"歳")</f>
        <v/>
      </c>
      <c r="G16" s="171"/>
      <c r="H16" s="128">
        <f>M61</f>
        <v>0</v>
      </c>
      <c r="I16" s="20" t="str">
        <f>O61</f>
        <v>男</v>
      </c>
      <c r="J16" s="34">
        <f>P61</f>
        <v>0</v>
      </c>
      <c r="K16" s="18" t="str">
        <f>IF(P61="","",DATEDIF(P61,$C$52,"Y")&amp;"歳")</f>
        <v/>
      </c>
    </row>
    <row r="17" spans="1:17" ht="11.25" customHeight="1">
      <c r="A17" s="170">
        <v>5</v>
      </c>
      <c r="B17" s="189">
        <f>N57</f>
        <v>0</v>
      </c>
      <c r="C17" s="192"/>
      <c r="D17" s="15" t="s">
        <v>7</v>
      </c>
      <c r="E17" s="16" t="s">
        <v>4</v>
      </c>
      <c r="F17" s="16" t="s">
        <v>5</v>
      </c>
      <c r="G17" s="194"/>
      <c r="H17" s="195"/>
      <c r="I17" s="195"/>
      <c r="J17" s="195"/>
      <c r="K17" s="196"/>
    </row>
    <row r="18" spans="1:17" ht="28.5" customHeight="1">
      <c r="A18" s="171"/>
      <c r="B18" s="172">
        <f>M57</f>
        <v>0</v>
      </c>
      <c r="C18" s="193"/>
      <c r="D18" s="20" t="str">
        <f>O57</f>
        <v>男</v>
      </c>
      <c r="E18" s="33">
        <f>P57</f>
        <v>0</v>
      </c>
      <c r="F18" s="17" t="str">
        <f>IF(P57="","",DATEDIF(P57,$C$52,"Y")&amp;"歳")</f>
        <v/>
      </c>
      <c r="G18" s="197"/>
      <c r="H18" s="198"/>
      <c r="I18" s="198"/>
      <c r="J18" s="198"/>
      <c r="K18" s="199"/>
    </row>
    <row r="19" spans="1:17" ht="13.5" customHeight="1">
      <c r="A19" s="100"/>
      <c r="B19" s="101"/>
      <c r="C19" s="101"/>
      <c r="D19" s="129"/>
      <c r="E19" s="102"/>
      <c r="F19" s="103"/>
      <c r="G19" s="104"/>
      <c r="H19" s="105"/>
      <c r="I19" s="105"/>
      <c r="J19" s="105"/>
      <c r="K19" s="105"/>
    </row>
    <row r="20" spans="1:17" ht="13.5" customHeight="1">
      <c r="A20" s="227" t="s">
        <v>92</v>
      </c>
      <c r="B20" s="227"/>
      <c r="C20" s="227"/>
      <c r="D20" s="227"/>
      <c r="E20" s="227"/>
      <c r="F20" s="103"/>
      <c r="G20" s="104"/>
      <c r="H20" s="105"/>
      <c r="I20" s="105"/>
      <c r="J20" s="105"/>
      <c r="K20" s="105"/>
    </row>
    <row r="21" spans="1:17" s="24" customFormat="1" ht="13.5" customHeight="1">
      <c r="A21" s="228"/>
      <c r="B21" s="228"/>
      <c r="C21" s="228"/>
      <c r="D21" s="228"/>
      <c r="E21" s="228"/>
      <c r="F21" s="1"/>
      <c r="G21" s="1"/>
      <c r="H21" s="1"/>
      <c r="I21" s="130"/>
      <c r="J21" s="1"/>
      <c r="K21" s="1"/>
      <c r="L21" s="130"/>
      <c r="O21" s="130"/>
      <c r="P21" s="130"/>
      <c r="Q21" s="1"/>
    </row>
    <row r="22" spans="1:17" s="24" customFormat="1" ht="29.25" customHeight="1">
      <c r="A22" s="155" t="s">
        <v>1</v>
      </c>
      <c r="B22" s="156"/>
      <c r="C22" s="218" t="str">
        <f>N65</f>
        <v>壮年男子団体戦B（65歳以上の合算400歳）</v>
      </c>
      <c r="D22" s="219"/>
      <c r="E22" s="219"/>
      <c r="F22" s="219"/>
      <c r="G22" s="219"/>
      <c r="H22" s="219"/>
      <c r="I22" s="219"/>
      <c r="J22" s="219"/>
      <c r="K22" s="220"/>
      <c r="L22" s="130"/>
      <c r="O22" s="130"/>
      <c r="P22" s="130"/>
      <c r="Q22" s="1"/>
    </row>
    <row r="23" spans="1:17" s="24" customFormat="1" ht="29.25" customHeight="1">
      <c r="A23" s="166" t="s">
        <v>2</v>
      </c>
      <c r="B23" s="167"/>
      <c r="C23" s="221">
        <f>P65</f>
        <v>0</v>
      </c>
      <c r="D23" s="221"/>
      <c r="E23" s="221"/>
      <c r="F23" s="221"/>
      <c r="G23" s="221"/>
      <c r="H23" s="221"/>
      <c r="I23" s="221"/>
      <c r="J23" s="221"/>
      <c r="K23" s="224"/>
      <c r="L23" s="130"/>
      <c r="O23" s="130"/>
      <c r="P23" s="130"/>
      <c r="Q23" s="1"/>
    </row>
    <row r="24" spans="1:17" s="24" customFormat="1" ht="29.25" customHeight="1">
      <c r="A24" s="160" t="s">
        <v>27</v>
      </c>
      <c r="B24" s="160"/>
      <c r="C24" s="161">
        <f>M77</f>
        <v>0</v>
      </c>
      <c r="D24" s="161"/>
      <c r="E24" s="161"/>
      <c r="F24" s="162" t="s">
        <v>28</v>
      </c>
      <c r="G24" s="162"/>
      <c r="H24" s="163">
        <f>M78</f>
        <v>0</v>
      </c>
      <c r="I24" s="164"/>
      <c r="J24" s="164"/>
      <c r="K24" s="165"/>
      <c r="L24" s="130"/>
      <c r="O24" s="130"/>
      <c r="P24" s="130"/>
      <c r="Q24" s="1"/>
    </row>
    <row r="25" spans="1:17" s="24" customFormat="1" ht="14.85" customHeight="1">
      <c r="A25" s="187">
        <v>1</v>
      </c>
      <c r="B25" s="189">
        <f>N68</f>
        <v>0</v>
      </c>
      <c r="C25" s="190"/>
      <c r="D25" s="15" t="s">
        <v>7</v>
      </c>
      <c r="E25" s="16" t="s">
        <v>4</v>
      </c>
      <c r="F25" s="16" t="s">
        <v>5</v>
      </c>
      <c r="G25" s="181">
        <v>6</v>
      </c>
      <c r="H25" s="127">
        <f>N73</f>
        <v>0</v>
      </c>
      <c r="I25" s="15" t="s">
        <v>7</v>
      </c>
      <c r="J25" s="15" t="s">
        <v>4</v>
      </c>
      <c r="K25" s="15" t="s">
        <v>5</v>
      </c>
      <c r="L25" s="130"/>
      <c r="O25" s="130"/>
      <c r="P25" s="130"/>
      <c r="Q25" s="1"/>
    </row>
    <row r="26" spans="1:17" s="24" customFormat="1" ht="24.95" customHeight="1">
      <c r="A26" s="188"/>
      <c r="B26" s="172">
        <f>M68</f>
        <v>0</v>
      </c>
      <c r="C26" s="173"/>
      <c r="D26" s="20" t="str">
        <f>O68</f>
        <v>男</v>
      </c>
      <c r="E26" s="33">
        <f>P68</f>
        <v>0</v>
      </c>
      <c r="F26" s="17" t="str">
        <f>IF(P68="","",DATEDIF(P68,$C$52,"Y")&amp;"歳")</f>
        <v/>
      </c>
      <c r="G26" s="181"/>
      <c r="H26" s="128">
        <f>M73</f>
        <v>0</v>
      </c>
      <c r="I26" s="20" t="str">
        <f>O73</f>
        <v>男</v>
      </c>
      <c r="J26" s="34">
        <f>P73</f>
        <v>0</v>
      </c>
      <c r="K26" s="18" t="str">
        <f>IF(P73="","",DATEDIF(P73,$C$52,"Y")&amp;"歳")</f>
        <v/>
      </c>
      <c r="L26" s="130"/>
      <c r="O26" s="130"/>
      <c r="P26" s="130"/>
      <c r="Q26" s="1"/>
    </row>
    <row r="27" spans="1:17" s="24" customFormat="1" ht="11.25" customHeight="1">
      <c r="A27" s="191">
        <v>2</v>
      </c>
      <c r="B27" s="189">
        <f>N69</f>
        <v>0</v>
      </c>
      <c r="C27" s="190"/>
      <c r="D27" s="15" t="s">
        <v>7</v>
      </c>
      <c r="E27" s="16" t="s">
        <v>4</v>
      </c>
      <c r="F27" s="16" t="s">
        <v>5</v>
      </c>
      <c r="G27" s="170">
        <v>7</v>
      </c>
      <c r="H27" s="127">
        <f>N74</f>
        <v>0</v>
      </c>
      <c r="I27" s="15" t="s">
        <v>7</v>
      </c>
      <c r="J27" s="15" t="s">
        <v>4</v>
      </c>
      <c r="K27" s="15" t="s">
        <v>5</v>
      </c>
      <c r="L27" s="130"/>
      <c r="O27" s="130"/>
      <c r="P27" s="130"/>
      <c r="Q27" s="1"/>
    </row>
    <row r="28" spans="1:17" s="24" customFormat="1" ht="28.5" customHeight="1">
      <c r="A28" s="191"/>
      <c r="B28" s="172">
        <f>M69</f>
        <v>0</v>
      </c>
      <c r="C28" s="173"/>
      <c r="D28" s="20" t="str">
        <f>O69</f>
        <v>男</v>
      </c>
      <c r="E28" s="33">
        <f>P69</f>
        <v>0</v>
      </c>
      <c r="F28" s="17" t="str">
        <f>IF(P69="","",DATEDIF(P69,$C$52,"Y")&amp;"歳")</f>
        <v/>
      </c>
      <c r="G28" s="171"/>
      <c r="H28" s="128">
        <f>M74</f>
        <v>0</v>
      </c>
      <c r="I28" s="20" t="str">
        <f>O74</f>
        <v>男</v>
      </c>
      <c r="J28" s="34">
        <f>P74</f>
        <v>0</v>
      </c>
      <c r="K28" s="18" t="str">
        <f>IF(P74="","",DATEDIF(P74,$C$52,"Y")&amp;"歳")</f>
        <v/>
      </c>
      <c r="L28" s="130"/>
      <c r="O28" s="130"/>
      <c r="P28" s="130"/>
      <c r="Q28" s="1"/>
    </row>
    <row r="29" spans="1:17" s="24" customFormat="1" ht="11.25" customHeight="1">
      <c r="A29" s="187">
        <v>3</v>
      </c>
      <c r="B29" s="189">
        <f>N70</f>
        <v>0</v>
      </c>
      <c r="C29" s="190"/>
      <c r="D29" s="15" t="s">
        <v>7</v>
      </c>
      <c r="E29" s="16" t="s">
        <v>4</v>
      </c>
      <c r="F29" s="16" t="s">
        <v>5</v>
      </c>
      <c r="G29" s="181">
        <v>8</v>
      </c>
      <c r="H29" s="127">
        <f>N75</f>
        <v>0</v>
      </c>
      <c r="I29" s="15" t="s">
        <v>7</v>
      </c>
      <c r="J29" s="15" t="s">
        <v>4</v>
      </c>
      <c r="K29" s="15" t="s">
        <v>5</v>
      </c>
      <c r="L29" s="130"/>
      <c r="O29" s="130"/>
      <c r="P29" s="130"/>
      <c r="Q29" s="1"/>
    </row>
    <row r="30" spans="1:17" s="24" customFormat="1" ht="28.5" customHeight="1">
      <c r="A30" s="188"/>
      <c r="B30" s="172">
        <f>M70</f>
        <v>0</v>
      </c>
      <c r="C30" s="173"/>
      <c r="D30" s="20" t="str">
        <f>O70</f>
        <v>男</v>
      </c>
      <c r="E30" s="33">
        <f>P70</f>
        <v>0</v>
      </c>
      <c r="F30" s="17" t="str">
        <f>IF(P70="","",DATEDIF(P70,C52,"Y")&amp;"歳")</f>
        <v/>
      </c>
      <c r="G30" s="181"/>
      <c r="H30" s="128">
        <f>M75</f>
        <v>0</v>
      </c>
      <c r="I30" s="20" t="str">
        <f>O75</f>
        <v>男</v>
      </c>
      <c r="J30" s="34">
        <f>P75</f>
        <v>0</v>
      </c>
      <c r="K30" s="18" t="str">
        <f>IF(P75="","",DATEDIF(P75,$C$52,"Y")&amp;"歳")</f>
        <v/>
      </c>
      <c r="L30" s="130"/>
      <c r="O30" s="130"/>
      <c r="P30" s="130"/>
      <c r="Q30" s="1"/>
    </row>
    <row r="31" spans="1:17" s="24" customFormat="1" ht="11.25" customHeight="1">
      <c r="A31" s="191">
        <v>4</v>
      </c>
      <c r="B31" s="189">
        <f>N71</f>
        <v>0</v>
      </c>
      <c r="C31" s="190"/>
      <c r="D31" s="15" t="s">
        <v>7</v>
      </c>
      <c r="E31" s="16" t="s">
        <v>4</v>
      </c>
      <c r="F31" s="16" t="s">
        <v>5</v>
      </c>
      <c r="G31" s="170">
        <v>9</v>
      </c>
      <c r="H31" s="127">
        <f>N76</f>
        <v>0</v>
      </c>
      <c r="I31" s="15" t="s">
        <v>7</v>
      </c>
      <c r="J31" s="15" t="s">
        <v>4</v>
      </c>
      <c r="K31" s="15" t="s">
        <v>5</v>
      </c>
      <c r="L31" s="130"/>
      <c r="O31" s="130"/>
      <c r="P31" s="130"/>
      <c r="Q31" s="1"/>
    </row>
    <row r="32" spans="1:17" s="24" customFormat="1" ht="28.5" customHeight="1">
      <c r="A32" s="188"/>
      <c r="B32" s="172">
        <f>M71</f>
        <v>0</v>
      </c>
      <c r="C32" s="173"/>
      <c r="D32" s="20" t="str">
        <f>O71</f>
        <v>男</v>
      </c>
      <c r="E32" s="33">
        <f>P71</f>
        <v>0</v>
      </c>
      <c r="F32" s="17" t="str">
        <f>IF(P71="","",DATEDIF(P71,$C$52,"Y")&amp;"歳")</f>
        <v/>
      </c>
      <c r="G32" s="171"/>
      <c r="H32" s="128">
        <f>M76</f>
        <v>0</v>
      </c>
      <c r="I32" s="20" t="str">
        <f>O76</f>
        <v>男</v>
      </c>
      <c r="J32" s="34">
        <f>P76</f>
        <v>0</v>
      </c>
      <c r="K32" s="18" t="str">
        <f>IF(P76="","",DATEDIF(P76,$C$52,"Y")&amp;"歳")</f>
        <v/>
      </c>
      <c r="L32" s="130"/>
      <c r="O32" s="130"/>
      <c r="P32" s="130"/>
      <c r="Q32" s="1"/>
    </row>
    <row r="33" spans="1:17" ht="11.25" customHeight="1">
      <c r="A33" s="170">
        <v>5</v>
      </c>
      <c r="B33" s="189">
        <f>N72</f>
        <v>0</v>
      </c>
      <c r="C33" s="190"/>
      <c r="D33" s="15" t="s">
        <v>7</v>
      </c>
      <c r="E33" s="16" t="s">
        <v>4</v>
      </c>
      <c r="F33" s="16" t="s">
        <v>5</v>
      </c>
      <c r="G33" s="194"/>
      <c r="H33" s="195"/>
      <c r="I33" s="195"/>
      <c r="J33" s="195"/>
      <c r="K33" s="196"/>
    </row>
    <row r="34" spans="1:17" ht="28.5" customHeight="1">
      <c r="A34" s="171"/>
      <c r="B34" s="172">
        <f>M72</f>
        <v>0</v>
      </c>
      <c r="C34" s="173"/>
      <c r="D34" s="20" t="str">
        <f>O72</f>
        <v>男</v>
      </c>
      <c r="E34" s="33">
        <f>P72</f>
        <v>0</v>
      </c>
      <c r="F34" s="11" t="str">
        <f>IF(P72="","",DATEDIF(P72,$C$52,"Y")&amp;"歳")</f>
        <v/>
      </c>
      <c r="G34" s="197"/>
      <c r="H34" s="198"/>
      <c r="I34" s="198"/>
      <c r="J34" s="198"/>
      <c r="K34" s="199"/>
    </row>
    <row r="36" spans="1:17">
      <c r="M36" s="206" t="s">
        <v>48</v>
      </c>
    </row>
    <row r="37" spans="1:17" ht="15.75" customHeight="1">
      <c r="A37" s="21" t="s">
        <v>3</v>
      </c>
      <c r="B37" s="14"/>
      <c r="M37" s="206"/>
    </row>
    <row r="38" spans="1:17" ht="9" customHeight="1">
      <c r="A38" s="4"/>
    </row>
    <row r="39" spans="1:17" ht="15.75" customHeight="1">
      <c r="A39" s="225" t="str">
        <f>成年男子!A39</f>
        <v>2019/1/*</v>
      </c>
      <c r="B39" s="225"/>
      <c r="C39" s="225"/>
      <c r="M39" s="203" t="s">
        <v>49</v>
      </c>
    </row>
    <row r="40" spans="1:17">
      <c r="M40" s="204"/>
    </row>
    <row r="41" spans="1:17" ht="17.25" customHeight="1">
      <c r="C41" s="226" t="str">
        <f>成年男子!C41&amp;成年男子!D41</f>
        <v>都道府県名入力社会人クラブバドミントン連盟</v>
      </c>
      <c r="D41" s="226"/>
      <c r="E41" s="226"/>
      <c r="F41" s="226"/>
      <c r="G41" s="226"/>
      <c r="H41" s="2"/>
      <c r="I41" s="2"/>
      <c r="M41" s="204"/>
      <c r="O41" s="201" t="s">
        <v>57</v>
      </c>
      <c r="P41" s="202"/>
      <c r="Q41" s="202"/>
    </row>
    <row r="42" spans="1:17" ht="17.25" customHeight="1">
      <c r="H42" s="207" t="str">
        <f>成年男子!H42</f>
        <v>会　　長　　</v>
      </c>
      <c r="I42" s="207"/>
      <c r="J42" s="106" t="s">
        <v>52</v>
      </c>
      <c r="K42" s="3"/>
      <c r="O42" s="202"/>
      <c r="P42" s="202"/>
      <c r="Q42" s="202"/>
    </row>
    <row r="43" spans="1:17">
      <c r="M43" s="46" t="s">
        <v>54</v>
      </c>
      <c r="N43" s="131"/>
    </row>
    <row r="44" spans="1:17" ht="18.75" customHeight="1">
      <c r="C44" s="22" t="s">
        <v>13</v>
      </c>
      <c r="D44" s="22" t="s">
        <v>51</v>
      </c>
      <c r="E44" s="207">
        <f>成年男子!E44</f>
        <v>0</v>
      </c>
      <c r="F44" s="207"/>
      <c r="G44" s="207"/>
      <c r="I44" s="12"/>
      <c r="M44" s="200" t="s">
        <v>20</v>
      </c>
      <c r="N44" s="200"/>
      <c r="O44" s="200"/>
      <c r="P44" s="200"/>
    </row>
    <row r="45" spans="1:17" ht="7.5" customHeight="1">
      <c r="C45" s="5"/>
      <c r="D45" s="10"/>
      <c r="E45" s="5"/>
      <c r="F45" s="5"/>
      <c r="G45" s="5"/>
      <c r="I45" s="6"/>
      <c r="M45" s="200"/>
      <c r="N45" s="200"/>
      <c r="O45" s="200"/>
      <c r="P45" s="200"/>
    </row>
    <row r="46" spans="1:17" ht="18.75" customHeight="1">
      <c r="C46" s="22" t="s">
        <v>24</v>
      </c>
      <c r="D46" s="22" t="s">
        <v>51</v>
      </c>
      <c r="E46" s="207" t="str">
        <f>成年男子!E46</f>
        <v xml:space="preserve">〒 </v>
      </c>
      <c r="F46" s="207"/>
      <c r="G46" s="207"/>
      <c r="H46" s="207"/>
      <c r="I46" s="207"/>
      <c r="J46" s="207"/>
      <c r="M46" s="200"/>
      <c r="N46" s="200"/>
      <c r="O46" s="200"/>
      <c r="P46" s="200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23</v>
      </c>
      <c r="D48" s="22" t="s">
        <v>51</v>
      </c>
      <c r="E48" s="207">
        <f>成年男子!E48</f>
        <v>0</v>
      </c>
      <c r="F48" s="207"/>
      <c r="G48" s="207"/>
      <c r="I48" s="1"/>
      <c r="M48" s="32" t="s">
        <v>11</v>
      </c>
      <c r="N48" s="109" t="s">
        <v>90</v>
      </c>
      <c r="O48" s="107" t="s">
        <v>2</v>
      </c>
      <c r="P48" s="153"/>
      <c r="Q48" s="154"/>
    </row>
    <row r="49" spans="1:19">
      <c r="H49" s="135"/>
      <c r="I49" s="136"/>
      <c r="J49" s="136"/>
    </row>
    <row r="50" spans="1:19">
      <c r="H50" s="136"/>
      <c r="I50" s="136"/>
      <c r="J50" s="136"/>
      <c r="M50" s="110" t="s">
        <v>16</v>
      </c>
      <c r="O50" s="23"/>
      <c r="P50" s="41" t="s">
        <v>18</v>
      </c>
    </row>
    <row r="51" spans="1:19" ht="14.25" thickBot="1">
      <c r="C51" s="36" t="s">
        <v>22</v>
      </c>
      <c r="D51" s="8"/>
      <c r="L51" s="23" t="s">
        <v>14</v>
      </c>
      <c r="M51" s="40" t="s">
        <v>15</v>
      </c>
      <c r="N51" s="40" t="s">
        <v>17</v>
      </c>
      <c r="O51" s="40" t="s">
        <v>8</v>
      </c>
      <c r="P51" s="39" t="s">
        <v>0</v>
      </c>
      <c r="Q51" s="144" t="s">
        <v>79</v>
      </c>
      <c r="R51" s="38" t="s">
        <v>78</v>
      </c>
      <c r="S51" s="38" t="s">
        <v>80</v>
      </c>
    </row>
    <row r="52" spans="1:19" ht="14.25" thickBot="1">
      <c r="C52" s="37">
        <v>43191</v>
      </c>
      <c r="D52" s="7"/>
      <c r="H52" s="209" t="s">
        <v>60</v>
      </c>
      <c r="I52" s="209"/>
      <c r="J52" s="209"/>
      <c r="L52" s="27"/>
      <c r="M52" s="30" t="s">
        <v>10</v>
      </c>
      <c r="N52" s="30" t="s">
        <v>6</v>
      </c>
      <c r="O52" s="30" t="s">
        <v>7</v>
      </c>
      <c r="P52" s="31" t="s">
        <v>4</v>
      </c>
      <c r="Q52" s="94" t="s">
        <v>47</v>
      </c>
      <c r="R52" s="94" t="s">
        <v>59</v>
      </c>
      <c r="S52" s="94" t="s">
        <v>77</v>
      </c>
    </row>
    <row r="53" spans="1:19">
      <c r="A53" s="13"/>
      <c r="B53" s="13"/>
      <c r="C53" s="13"/>
      <c r="D53" s="23"/>
      <c r="E53" s="13"/>
      <c r="F53" s="138"/>
      <c r="G53" s="138"/>
      <c r="H53" s="209"/>
      <c r="I53" s="209"/>
      <c r="J53" s="209"/>
      <c r="K53" s="13"/>
      <c r="L53" s="28">
        <v>1</v>
      </c>
      <c r="M53" s="124"/>
      <c r="N53" s="124"/>
      <c r="O53" s="49" t="s">
        <v>8</v>
      </c>
      <c r="P53" s="53"/>
      <c r="Q53" s="95"/>
      <c r="R53" s="95"/>
      <c r="S53" s="141"/>
    </row>
    <row r="54" spans="1:19">
      <c r="A54" s="13"/>
      <c r="B54" s="13"/>
      <c r="C54" s="13"/>
      <c r="D54" s="23"/>
      <c r="E54" s="13"/>
      <c r="F54" s="138"/>
      <c r="G54" s="138"/>
      <c r="H54" s="209" t="s">
        <v>81</v>
      </c>
      <c r="I54" s="209"/>
      <c r="J54" s="209"/>
      <c r="K54" s="13"/>
      <c r="L54" s="28">
        <v>2</v>
      </c>
      <c r="M54" s="124"/>
      <c r="N54" s="124"/>
      <c r="O54" s="49" t="s">
        <v>8</v>
      </c>
      <c r="P54" s="53"/>
      <c r="Q54" s="95"/>
      <c r="R54" s="95"/>
      <c r="S54" s="142"/>
    </row>
    <row r="55" spans="1:19">
      <c r="A55" s="13"/>
      <c r="B55" s="13"/>
      <c r="C55" s="13"/>
      <c r="D55" s="23"/>
      <c r="E55" s="13"/>
      <c r="F55" s="138"/>
      <c r="G55" s="138"/>
      <c r="H55" s="209"/>
      <c r="I55" s="209"/>
      <c r="J55" s="209"/>
      <c r="K55" s="13"/>
      <c r="L55" s="28">
        <v>3</v>
      </c>
      <c r="M55" s="124"/>
      <c r="N55" s="124"/>
      <c r="O55" s="49" t="s">
        <v>8</v>
      </c>
      <c r="P55" s="53"/>
      <c r="Q55" s="95"/>
      <c r="R55" s="95"/>
      <c r="S55" s="142"/>
    </row>
    <row r="56" spans="1:19">
      <c r="A56" s="13"/>
      <c r="B56" s="13"/>
      <c r="C56" s="13"/>
      <c r="D56" s="23"/>
      <c r="E56" s="13"/>
      <c r="F56" s="138"/>
      <c r="G56" s="138"/>
      <c r="H56" s="138"/>
      <c r="I56" s="138"/>
      <c r="J56" s="138"/>
      <c r="K56" s="13"/>
      <c r="L56" s="28">
        <v>4</v>
      </c>
      <c r="M56" s="124"/>
      <c r="N56" s="124"/>
      <c r="O56" s="49" t="s">
        <v>8</v>
      </c>
      <c r="P56" s="53"/>
      <c r="Q56" s="95"/>
      <c r="R56" s="95"/>
      <c r="S56" s="142"/>
    </row>
    <row r="57" spans="1:19">
      <c r="A57" s="13"/>
      <c r="B57" s="13"/>
      <c r="C57" s="13"/>
      <c r="D57" s="23"/>
      <c r="E57" s="13"/>
      <c r="F57" s="137"/>
      <c r="G57" s="137"/>
      <c r="H57" s="137"/>
      <c r="I57" s="137"/>
      <c r="J57" s="137"/>
      <c r="K57" s="13"/>
      <c r="L57" s="28">
        <v>5</v>
      </c>
      <c r="M57" s="124"/>
      <c r="N57" s="124"/>
      <c r="O57" s="49" t="s">
        <v>8</v>
      </c>
      <c r="P57" s="53"/>
      <c r="Q57" s="95"/>
      <c r="R57" s="95"/>
      <c r="S57" s="142"/>
    </row>
    <row r="58" spans="1:19">
      <c r="A58" s="13"/>
      <c r="B58" s="13"/>
      <c r="C58" s="13"/>
      <c r="D58" s="23"/>
      <c r="E58" s="13"/>
      <c r="F58" s="138"/>
      <c r="G58" s="138"/>
      <c r="H58" s="138"/>
      <c r="I58" s="138"/>
      <c r="J58" s="138"/>
      <c r="K58" s="13"/>
      <c r="L58" s="28">
        <v>6</v>
      </c>
      <c r="M58" s="124"/>
      <c r="N58" s="124"/>
      <c r="O58" s="49" t="s">
        <v>8</v>
      </c>
      <c r="P58" s="53"/>
      <c r="Q58" s="95"/>
      <c r="R58" s="95"/>
      <c r="S58" s="142"/>
    </row>
    <row r="59" spans="1:19">
      <c r="A59" s="13"/>
      <c r="B59" s="13"/>
      <c r="C59" s="13"/>
      <c r="D59" s="23"/>
      <c r="E59" s="13"/>
      <c r="F59" s="138"/>
      <c r="G59" s="138"/>
      <c r="H59" s="138"/>
      <c r="I59" s="138"/>
      <c r="J59" s="138"/>
      <c r="K59" s="13"/>
      <c r="L59" s="28">
        <v>7</v>
      </c>
      <c r="M59" s="124"/>
      <c r="N59" s="124"/>
      <c r="O59" s="49" t="s">
        <v>8</v>
      </c>
      <c r="P59" s="53"/>
      <c r="Q59" s="99"/>
      <c r="R59" s="99"/>
      <c r="S59" s="142"/>
    </row>
    <row r="60" spans="1:19">
      <c r="A60" s="13"/>
      <c r="B60" s="13"/>
      <c r="C60" s="13"/>
      <c r="D60" s="23"/>
      <c r="E60" s="13"/>
      <c r="F60" s="138"/>
      <c r="G60" s="138"/>
      <c r="H60" s="138"/>
      <c r="I60" s="138"/>
      <c r="J60" s="138"/>
      <c r="K60" s="13"/>
      <c r="L60" s="28">
        <v>8</v>
      </c>
      <c r="M60" s="124"/>
      <c r="N60" s="124"/>
      <c r="O60" s="49" t="s">
        <v>8</v>
      </c>
      <c r="P60" s="53"/>
      <c r="Q60" s="97"/>
      <c r="R60" s="97"/>
      <c r="S60" s="142"/>
    </row>
    <row r="61" spans="1:19" ht="14.25" thickBot="1">
      <c r="A61" s="13"/>
      <c r="B61" s="13"/>
      <c r="C61" s="13"/>
      <c r="D61" s="23"/>
      <c r="E61" s="13"/>
      <c r="F61" s="13"/>
      <c r="G61" s="13"/>
      <c r="H61" s="25"/>
      <c r="I61" s="23"/>
      <c r="J61" s="13"/>
      <c r="K61" s="13"/>
      <c r="L61" s="29">
        <v>9</v>
      </c>
      <c r="M61" s="125"/>
      <c r="N61" s="125"/>
      <c r="O61" s="50" t="s">
        <v>8</v>
      </c>
      <c r="P61" s="120"/>
      <c r="Q61" s="96"/>
      <c r="R61" s="96"/>
      <c r="S61" s="143"/>
    </row>
    <row r="62" spans="1:19">
      <c r="A62" s="13"/>
      <c r="B62" s="13"/>
      <c r="C62" s="13"/>
      <c r="D62" s="23"/>
      <c r="E62" s="13"/>
      <c r="F62" s="13"/>
      <c r="G62" s="13"/>
      <c r="H62" s="201" t="s">
        <v>31</v>
      </c>
      <c r="I62" s="202"/>
      <c r="J62" s="202"/>
      <c r="K62" s="13"/>
      <c r="L62" s="58" t="s">
        <v>29</v>
      </c>
      <c r="M62" s="118"/>
      <c r="N62" s="118"/>
      <c r="O62" s="112"/>
      <c r="P62" s="113"/>
      <c r="Q62" s="97"/>
      <c r="R62" s="97"/>
      <c r="S62" s="141"/>
    </row>
    <row r="63" spans="1:19" ht="14.25" thickBot="1">
      <c r="A63" s="13"/>
      <c r="B63" s="13"/>
      <c r="C63" s="13"/>
      <c r="D63" s="23"/>
      <c r="E63" s="13"/>
      <c r="F63" s="13"/>
      <c r="G63" s="13"/>
      <c r="H63" s="202"/>
      <c r="I63" s="202"/>
      <c r="J63" s="202"/>
      <c r="K63" s="13"/>
      <c r="L63" s="57" t="s">
        <v>30</v>
      </c>
      <c r="M63" s="117"/>
      <c r="N63" s="117"/>
      <c r="O63" s="114"/>
      <c r="P63" s="115"/>
      <c r="Q63" s="96"/>
      <c r="R63" s="96"/>
      <c r="S63" s="143"/>
    </row>
    <row r="64" spans="1:19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</row>
    <row r="65" spans="1:19" ht="18" customHeigh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M65" s="32" t="s">
        <v>12</v>
      </c>
      <c r="N65" s="109" t="s">
        <v>90</v>
      </c>
      <c r="O65" s="107" t="s">
        <v>2</v>
      </c>
      <c r="P65" s="153"/>
      <c r="Q65" s="154"/>
    </row>
    <row r="66" spans="1:19" ht="18" customHeight="1" thickBot="1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3"/>
      <c r="M66" s="25"/>
      <c r="N66" s="25"/>
      <c r="O66" s="23"/>
      <c r="P66" s="23"/>
    </row>
    <row r="67" spans="1:19" ht="14.25" thickBot="1">
      <c r="A67" s="13"/>
      <c r="B67" s="13"/>
      <c r="C67" s="13"/>
      <c r="D67" s="23"/>
      <c r="E67" s="13"/>
      <c r="F67" s="13"/>
      <c r="G67" s="13"/>
      <c r="H67" s="209" t="s">
        <v>60</v>
      </c>
      <c r="I67" s="212"/>
      <c r="J67" s="212"/>
      <c r="K67" s="13"/>
      <c r="L67" s="48"/>
      <c r="M67" s="30" t="s">
        <v>10</v>
      </c>
      <c r="N67" s="30" t="s">
        <v>6</v>
      </c>
      <c r="O67" s="30" t="s">
        <v>7</v>
      </c>
      <c r="P67" s="31" t="s">
        <v>4</v>
      </c>
      <c r="Q67" s="94" t="s">
        <v>47</v>
      </c>
      <c r="R67" s="94" t="s">
        <v>59</v>
      </c>
      <c r="S67" s="94" t="s">
        <v>77</v>
      </c>
    </row>
    <row r="68" spans="1:19">
      <c r="A68" s="13"/>
      <c r="B68" s="13"/>
      <c r="C68" s="13"/>
      <c r="D68" s="23"/>
      <c r="E68" s="13"/>
      <c r="F68" s="13"/>
      <c r="G68" s="13"/>
      <c r="H68" s="212"/>
      <c r="I68" s="212"/>
      <c r="J68" s="212"/>
      <c r="K68" s="13"/>
      <c r="L68" s="28">
        <v>1</v>
      </c>
      <c r="M68" s="124"/>
      <c r="N68" s="124"/>
      <c r="O68" s="49" t="s">
        <v>8</v>
      </c>
      <c r="P68" s="53"/>
      <c r="Q68" s="95"/>
      <c r="R68" s="95"/>
      <c r="S68" s="141"/>
    </row>
    <row r="69" spans="1:19">
      <c r="A69" s="13"/>
      <c r="B69" s="13"/>
      <c r="C69" s="13"/>
      <c r="D69" s="23"/>
      <c r="E69" s="13"/>
      <c r="F69" s="13"/>
      <c r="G69" s="13"/>
      <c r="H69" s="209" t="s">
        <v>81</v>
      </c>
      <c r="I69" s="209"/>
      <c r="J69" s="209"/>
      <c r="K69" s="13"/>
      <c r="L69" s="28">
        <v>2</v>
      </c>
      <c r="M69" s="124"/>
      <c r="N69" s="124"/>
      <c r="O69" s="49" t="s">
        <v>8</v>
      </c>
      <c r="P69" s="53"/>
      <c r="Q69" s="95"/>
      <c r="R69" s="95"/>
      <c r="S69" s="142"/>
    </row>
    <row r="70" spans="1:19">
      <c r="A70" s="13"/>
      <c r="B70" s="13"/>
      <c r="C70" s="13"/>
      <c r="D70" s="23"/>
      <c r="E70" s="13"/>
      <c r="F70" s="13"/>
      <c r="G70" s="13"/>
      <c r="H70" s="209"/>
      <c r="I70" s="209"/>
      <c r="J70" s="209"/>
      <c r="K70" s="13"/>
      <c r="L70" s="28">
        <v>3</v>
      </c>
      <c r="M70" s="124"/>
      <c r="N70" s="124"/>
      <c r="O70" s="49" t="s">
        <v>8</v>
      </c>
      <c r="P70" s="53"/>
      <c r="Q70" s="95"/>
      <c r="R70" s="95"/>
      <c r="S70" s="142"/>
    </row>
    <row r="71" spans="1:19">
      <c r="A71" s="13"/>
      <c r="B71" s="13"/>
      <c r="C71" s="13"/>
      <c r="D71" s="23"/>
      <c r="E71" s="13"/>
      <c r="F71" s="13"/>
      <c r="G71" s="13"/>
      <c r="K71" s="13"/>
      <c r="L71" s="28">
        <v>4</v>
      </c>
      <c r="M71" s="124"/>
      <c r="N71" s="124"/>
      <c r="O71" s="49" t="s">
        <v>8</v>
      </c>
      <c r="P71" s="53"/>
      <c r="Q71" s="95"/>
      <c r="R71" s="95"/>
      <c r="S71" s="142"/>
    </row>
    <row r="72" spans="1:19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5</v>
      </c>
      <c r="M72" s="124"/>
      <c r="N72" s="124"/>
      <c r="O72" s="49" t="s">
        <v>8</v>
      </c>
      <c r="P72" s="53"/>
      <c r="Q72" s="95"/>
      <c r="R72" s="95"/>
      <c r="S72" s="142"/>
    </row>
    <row r="73" spans="1:19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6</v>
      </c>
      <c r="M73" s="124"/>
      <c r="N73" s="124"/>
      <c r="O73" s="49" t="s">
        <v>8</v>
      </c>
      <c r="P73" s="53"/>
      <c r="Q73" s="95"/>
      <c r="R73" s="95"/>
      <c r="S73" s="142"/>
    </row>
    <row r="74" spans="1:19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28">
        <v>7</v>
      </c>
      <c r="M74" s="124"/>
      <c r="N74" s="124"/>
      <c r="O74" s="49" t="s">
        <v>8</v>
      </c>
      <c r="P74" s="53"/>
      <c r="Q74" s="99"/>
      <c r="R74" s="99"/>
      <c r="S74" s="142"/>
    </row>
    <row r="75" spans="1:19">
      <c r="A75" s="13"/>
      <c r="B75" s="13"/>
      <c r="C75" s="13"/>
      <c r="D75" s="23"/>
      <c r="E75" s="13"/>
      <c r="F75" s="13"/>
      <c r="G75" s="13"/>
      <c r="H75" s="13"/>
      <c r="I75" s="23"/>
      <c r="J75" s="13"/>
      <c r="K75" s="13"/>
      <c r="L75" s="28">
        <v>8</v>
      </c>
      <c r="M75" s="124"/>
      <c r="N75" s="124"/>
      <c r="O75" s="49" t="s">
        <v>8</v>
      </c>
      <c r="P75" s="53"/>
      <c r="Q75" s="97"/>
      <c r="R75" s="97"/>
      <c r="S75" s="142"/>
    </row>
    <row r="76" spans="1:19" ht="14.25" thickBot="1">
      <c r="A76" s="13"/>
      <c r="B76" s="13"/>
      <c r="C76" s="13"/>
      <c r="D76" s="23"/>
      <c r="E76" s="13"/>
      <c r="F76" s="13"/>
      <c r="G76" s="13"/>
      <c r="H76" s="13"/>
      <c r="I76" s="23"/>
      <c r="J76" s="13"/>
      <c r="K76" s="13"/>
      <c r="L76" s="29">
        <v>9</v>
      </c>
      <c r="M76" s="125"/>
      <c r="N76" s="125"/>
      <c r="O76" s="50" t="s">
        <v>8</v>
      </c>
      <c r="P76" s="126"/>
      <c r="Q76" s="96"/>
      <c r="R76" s="96"/>
      <c r="S76" s="143"/>
    </row>
    <row r="77" spans="1:19">
      <c r="H77" s="201" t="s">
        <v>31</v>
      </c>
      <c r="I77" s="202"/>
      <c r="J77" s="202"/>
      <c r="L77" s="56" t="s">
        <v>29</v>
      </c>
      <c r="M77" s="119"/>
      <c r="N77" s="119"/>
      <c r="O77" s="116"/>
      <c r="P77" s="95"/>
      <c r="Q77" s="97"/>
      <c r="R77" s="97"/>
      <c r="S77" s="141"/>
    </row>
    <row r="78" spans="1:19" ht="14.25" thickBot="1">
      <c r="H78" s="202"/>
      <c r="I78" s="202"/>
      <c r="J78" s="202"/>
      <c r="L78" s="57" t="s">
        <v>30</v>
      </c>
      <c r="M78" s="117"/>
      <c r="N78" s="117"/>
      <c r="O78" s="114"/>
      <c r="P78" s="115"/>
      <c r="Q78" s="96"/>
      <c r="R78" s="96"/>
      <c r="S78" s="143"/>
    </row>
    <row r="79" spans="1:19">
      <c r="L79" s="23"/>
      <c r="M79" s="25"/>
      <c r="N79" s="25"/>
      <c r="O79" s="23"/>
      <c r="P79" s="23"/>
    </row>
    <row r="80" spans="1:19">
      <c r="L80" s="23"/>
      <c r="M80" s="25"/>
      <c r="N80" s="25"/>
      <c r="O80" s="23"/>
      <c r="P80" s="23"/>
    </row>
    <row r="81" spans="12:16">
      <c r="L81" s="23"/>
      <c r="M81" s="25"/>
      <c r="N81" s="25"/>
      <c r="O81" s="23"/>
      <c r="P81" s="23"/>
    </row>
    <row r="82" spans="12:16">
      <c r="L82" s="23"/>
      <c r="M82" s="25"/>
      <c r="N82" s="25"/>
      <c r="O82" s="23"/>
      <c r="P82" s="23"/>
    </row>
  </sheetData>
  <sheetProtection formatCells="0"/>
  <dataConsolidate/>
  <mergeCells count="82">
    <mergeCell ref="H77:J78"/>
    <mergeCell ref="H52:J53"/>
    <mergeCell ref="H54:J55"/>
    <mergeCell ref="H62:J63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sqref="A19" xr:uid="{A4654788-CF93-4043-A7A8-161DB1961CD6}">
      <formula1>"５,⑤"</formula1>
    </dataValidation>
    <dataValidation type="list" allowBlank="1" showInputMessage="1" showErrorMessage="1" prompt="右の矢印ボタンを押してリストの中から選択して下さい" sqref="F24:G24 F7:G7" xr:uid="{14E57712-B4BD-4D98-862D-6AEC5421D7AE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D70F9C83-E871-40A7-9379-910BE420A019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B0F7E-D2BC-4AA7-A55E-52FFC2D25F8F}">
  <sheetPr>
    <pageSetUpPr fitToPage="1"/>
  </sheetPr>
  <dimension ref="A1:S82"/>
  <sheetViews>
    <sheetView showZeros="0" workbookViewId="0">
      <selection activeCell="M11" sqref="M11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130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30" customWidth="1"/>
    <col min="10" max="10" width="10.625" style="1" customWidth="1"/>
    <col min="11" max="11" width="6.625" style="1" customWidth="1"/>
    <col min="12" max="12" width="5.875" style="130" customWidth="1"/>
    <col min="13" max="14" width="16.375" style="24" customWidth="1"/>
    <col min="15" max="15" width="5.75" style="130" customWidth="1"/>
    <col min="16" max="16" width="10.875" style="130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>
      <c r="A1" s="174" t="str">
        <f>成年男子!A1</f>
        <v>第1９回全国社会人クラブ対抗シニアバドミントン選手権大会申込書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M1" s="213" t="s">
        <v>25</v>
      </c>
      <c r="N1" s="214"/>
      <c r="O1" s="214"/>
    </row>
    <row r="2" spans="1:15" ht="14.25" thickBot="1">
      <c r="I2" s="177" t="s">
        <v>26</v>
      </c>
      <c r="J2" s="177"/>
      <c r="K2" s="177"/>
      <c r="M2" s="214"/>
      <c r="N2" s="214"/>
      <c r="O2" s="214"/>
    </row>
    <row r="3" spans="1:15" ht="27" customHeight="1" thickBot="1">
      <c r="A3" s="227"/>
      <c r="B3" s="227"/>
      <c r="C3" s="227"/>
      <c r="D3" s="227"/>
      <c r="E3" s="227"/>
      <c r="H3" s="47" t="s">
        <v>110</v>
      </c>
      <c r="I3" s="215" t="str">
        <f>成年男子!I3</f>
        <v>都道府県名入力</v>
      </c>
      <c r="J3" s="216"/>
      <c r="K3" s="217"/>
      <c r="L3" s="6"/>
      <c r="M3" s="42" t="s">
        <v>19</v>
      </c>
    </row>
    <row r="5" spans="1:15" ht="29.25" customHeight="1">
      <c r="A5" s="155" t="s">
        <v>1</v>
      </c>
      <c r="B5" s="156"/>
      <c r="C5" s="218" t="str">
        <f>N48</f>
        <v>成年女子団体戦（30歳以上の合算210歳）</v>
      </c>
      <c r="D5" s="219"/>
      <c r="E5" s="219"/>
      <c r="F5" s="219"/>
      <c r="G5" s="219"/>
      <c r="H5" s="219"/>
      <c r="I5" s="219"/>
      <c r="J5" s="219"/>
      <c r="K5" s="220"/>
      <c r="M5" s="43" t="s">
        <v>61</v>
      </c>
    </row>
    <row r="6" spans="1:15" ht="29.25" customHeight="1">
      <c r="A6" s="166" t="s">
        <v>2</v>
      </c>
      <c r="B6" s="167"/>
      <c r="C6" s="221">
        <f>P48</f>
        <v>0</v>
      </c>
      <c r="D6" s="222"/>
      <c r="E6" s="222"/>
      <c r="F6" s="222"/>
      <c r="G6" s="222"/>
      <c r="H6" s="222"/>
      <c r="I6" s="222"/>
      <c r="J6" s="222"/>
      <c r="K6" s="223"/>
      <c r="M6" s="111"/>
    </row>
    <row r="7" spans="1:15" ht="29.25" customHeight="1">
      <c r="A7" s="160" t="s">
        <v>27</v>
      </c>
      <c r="B7" s="160"/>
      <c r="C7" s="161">
        <f>M62</f>
        <v>0</v>
      </c>
      <c r="D7" s="161"/>
      <c r="E7" s="161"/>
      <c r="F7" s="162" t="s">
        <v>28</v>
      </c>
      <c r="G7" s="162"/>
      <c r="H7" s="163">
        <f>M63</f>
        <v>0</v>
      </c>
      <c r="I7" s="164"/>
      <c r="J7" s="164"/>
      <c r="K7" s="165"/>
      <c r="M7" s="98"/>
    </row>
    <row r="8" spans="1:15" ht="24" customHeight="1">
      <c r="A8" s="19" t="s">
        <v>50</v>
      </c>
      <c r="B8" s="182" t="s">
        <v>9</v>
      </c>
      <c r="C8" s="183"/>
      <c r="D8" s="183"/>
      <c r="E8" s="183"/>
      <c r="F8" s="184"/>
      <c r="G8" s="20" t="s">
        <v>50</v>
      </c>
      <c r="H8" s="185" t="s">
        <v>9</v>
      </c>
      <c r="I8" s="185"/>
      <c r="J8" s="185"/>
      <c r="K8" s="186"/>
      <c r="M8" s="55"/>
    </row>
    <row r="9" spans="1:15" ht="14.85" customHeight="1">
      <c r="A9" s="187">
        <v>1</v>
      </c>
      <c r="B9" s="189">
        <f>N53</f>
        <v>0</v>
      </c>
      <c r="C9" s="190"/>
      <c r="D9" s="15" t="s">
        <v>7</v>
      </c>
      <c r="E9" s="16" t="s">
        <v>4</v>
      </c>
      <c r="F9" s="16" t="s">
        <v>5</v>
      </c>
      <c r="G9" s="181">
        <v>6</v>
      </c>
      <c r="H9" s="127">
        <f>N58</f>
        <v>0</v>
      </c>
      <c r="I9" s="15" t="s">
        <v>7</v>
      </c>
      <c r="J9" s="15" t="s">
        <v>4</v>
      </c>
      <c r="K9" s="15" t="s">
        <v>5</v>
      </c>
      <c r="M9" s="98"/>
    </row>
    <row r="10" spans="1:15" ht="24.95" customHeight="1">
      <c r="A10" s="188"/>
      <c r="B10" s="172">
        <f>M53</f>
        <v>0</v>
      </c>
      <c r="C10" s="173"/>
      <c r="D10" s="20" t="str">
        <f>O53</f>
        <v>女</v>
      </c>
      <c r="E10" s="35">
        <f>P53</f>
        <v>0</v>
      </c>
      <c r="F10" s="17" t="str">
        <f>IF(P53="","",DATEDIF(P53,$C$52,"Y")&amp;"歳")</f>
        <v/>
      </c>
      <c r="G10" s="181"/>
      <c r="H10" s="128">
        <f>M58</f>
        <v>0</v>
      </c>
      <c r="I10" s="20" t="str">
        <f>O58</f>
        <v>女</v>
      </c>
      <c r="J10" s="34">
        <f>P58</f>
        <v>0</v>
      </c>
      <c r="K10" s="18" t="str">
        <f>IF(P58="","",DATEDIF(P58,$C$52,"Y")&amp;"歳")</f>
        <v/>
      </c>
      <c r="M10" s="98"/>
    </row>
    <row r="11" spans="1:15" ht="11.25" customHeight="1">
      <c r="A11" s="191">
        <v>2</v>
      </c>
      <c r="B11" s="189">
        <f>N54</f>
        <v>0</v>
      </c>
      <c r="C11" s="190"/>
      <c r="D11" s="15" t="s">
        <v>7</v>
      </c>
      <c r="E11" s="16" t="s">
        <v>4</v>
      </c>
      <c r="F11" s="16" t="s">
        <v>5</v>
      </c>
      <c r="G11" s="170">
        <v>7</v>
      </c>
      <c r="H11" s="127">
        <f>N59</f>
        <v>0</v>
      </c>
      <c r="I11" s="15" t="s">
        <v>7</v>
      </c>
      <c r="J11" s="15" t="s">
        <v>4</v>
      </c>
      <c r="K11" s="15" t="s">
        <v>5</v>
      </c>
      <c r="M11" s="98"/>
    </row>
    <row r="12" spans="1:15" ht="28.5" customHeight="1">
      <c r="A12" s="191"/>
      <c r="B12" s="172">
        <f>M54</f>
        <v>0</v>
      </c>
      <c r="C12" s="173"/>
      <c r="D12" s="20" t="str">
        <f>O54</f>
        <v>女</v>
      </c>
      <c r="E12" s="33">
        <f>P54</f>
        <v>0</v>
      </c>
      <c r="F12" s="17" t="str">
        <f>IF(P54="","",DATEDIF(P54,$C$52,"Y")&amp;"歳")</f>
        <v/>
      </c>
      <c r="G12" s="171"/>
      <c r="H12" s="128">
        <f>M59</f>
        <v>0</v>
      </c>
      <c r="I12" s="20" t="str">
        <f>O59</f>
        <v>女</v>
      </c>
      <c r="J12" s="34">
        <f>P59</f>
        <v>0</v>
      </c>
      <c r="K12" s="18" t="str">
        <f>IF(P59="","",DATEDIF(P59,$C$52,"Y")&amp;"歳")</f>
        <v/>
      </c>
      <c r="M12" s="98"/>
    </row>
    <row r="13" spans="1:15" ht="11.25" customHeight="1">
      <c r="A13" s="187">
        <v>3</v>
      </c>
      <c r="B13" s="189">
        <f>N55</f>
        <v>0</v>
      </c>
      <c r="C13" s="190"/>
      <c r="D13" s="15" t="s">
        <v>7</v>
      </c>
      <c r="E13" s="16" t="s">
        <v>4</v>
      </c>
      <c r="F13" s="16" t="s">
        <v>5</v>
      </c>
      <c r="G13" s="181">
        <v>8</v>
      </c>
      <c r="H13" s="127">
        <f>N60</f>
        <v>0</v>
      </c>
      <c r="I13" s="15" t="s">
        <v>7</v>
      </c>
      <c r="J13" s="15" t="s">
        <v>4</v>
      </c>
      <c r="K13" s="15" t="s">
        <v>5</v>
      </c>
      <c r="M13" s="98"/>
    </row>
    <row r="14" spans="1:15" ht="28.5" customHeight="1">
      <c r="A14" s="188"/>
      <c r="B14" s="172">
        <f>M55</f>
        <v>0</v>
      </c>
      <c r="C14" s="173"/>
      <c r="D14" s="20" t="str">
        <f>O55</f>
        <v>女</v>
      </c>
      <c r="E14" s="33">
        <f>P55</f>
        <v>0</v>
      </c>
      <c r="F14" s="17" t="str">
        <f>IF(P55="","",DATEDIF(P55,$C$52,"Y")&amp;"歳")</f>
        <v/>
      </c>
      <c r="G14" s="181"/>
      <c r="H14" s="128">
        <f>M60</f>
        <v>0</v>
      </c>
      <c r="I14" s="20" t="str">
        <f>O60</f>
        <v>女</v>
      </c>
      <c r="J14" s="34">
        <f>P60</f>
        <v>0</v>
      </c>
      <c r="K14" s="18" t="str">
        <f>IF(P60="","",DATEDIF(P60,$C$52,"Y")&amp;"歳")</f>
        <v/>
      </c>
      <c r="M14" s="98"/>
    </row>
    <row r="15" spans="1:15" ht="11.25" customHeight="1">
      <c r="A15" s="191">
        <v>4</v>
      </c>
      <c r="B15" s="189">
        <f>N56</f>
        <v>0</v>
      </c>
      <c r="C15" s="190"/>
      <c r="D15" s="15" t="s">
        <v>7</v>
      </c>
      <c r="E15" s="16" t="s">
        <v>4</v>
      </c>
      <c r="F15" s="16" t="s">
        <v>5</v>
      </c>
      <c r="G15" s="170">
        <v>9</v>
      </c>
      <c r="H15" s="127">
        <f>N61</f>
        <v>0</v>
      </c>
      <c r="I15" s="15" t="s">
        <v>7</v>
      </c>
      <c r="J15" s="15" t="s">
        <v>4</v>
      </c>
      <c r="K15" s="15" t="s">
        <v>5</v>
      </c>
      <c r="M15" s="98"/>
    </row>
    <row r="16" spans="1:15" ht="28.5" customHeight="1">
      <c r="A16" s="188"/>
      <c r="B16" s="172">
        <f>M56</f>
        <v>0</v>
      </c>
      <c r="C16" s="173"/>
      <c r="D16" s="20" t="str">
        <f>O56</f>
        <v>女</v>
      </c>
      <c r="E16" s="33">
        <f>P56</f>
        <v>0</v>
      </c>
      <c r="F16" s="17" t="str">
        <f>IF(P56="","",DATEDIF(P56,$C$52,"Y")&amp;"歳")</f>
        <v/>
      </c>
      <c r="G16" s="171"/>
      <c r="H16" s="128">
        <f>M61</f>
        <v>0</v>
      </c>
      <c r="I16" s="20" t="str">
        <f>O61</f>
        <v>女</v>
      </c>
      <c r="J16" s="34">
        <f>P61</f>
        <v>0</v>
      </c>
      <c r="K16" s="18" t="str">
        <f>IF(P61="","",DATEDIF(P61,$C$52,"Y")&amp;"歳")</f>
        <v/>
      </c>
    </row>
    <row r="17" spans="1:17" ht="11.25" customHeight="1">
      <c r="A17" s="170">
        <v>5</v>
      </c>
      <c r="B17" s="189">
        <f>N57</f>
        <v>0</v>
      </c>
      <c r="C17" s="192"/>
      <c r="D17" s="15" t="s">
        <v>7</v>
      </c>
      <c r="E17" s="16" t="s">
        <v>4</v>
      </c>
      <c r="F17" s="16" t="s">
        <v>5</v>
      </c>
      <c r="G17" s="194"/>
      <c r="H17" s="195"/>
      <c r="I17" s="195"/>
      <c r="J17" s="195"/>
      <c r="K17" s="196"/>
    </row>
    <row r="18" spans="1:17" ht="28.5" customHeight="1">
      <c r="A18" s="171"/>
      <c r="B18" s="172">
        <f>M57</f>
        <v>0</v>
      </c>
      <c r="C18" s="193"/>
      <c r="D18" s="20" t="str">
        <f>O57</f>
        <v>女</v>
      </c>
      <c r="E18" s="33">
        <f>P57</f>
        <v>0</v>
      </c>
      <c r="F18" s="17" t="str">
        <f>IF(P57="","",DATEDIF(P57,$C$52,"Y")&amp;"歳")</f>
        <v/>
      </c>
      <c r="G18" s="197"/>
      <c r="H18" s="198"/>
      <c r="I18" s="198"/>
      <c r="J18" s="198"/>
      <c r="K18" s="199"/>
    </row>
    <row r="19" spans="1:17" ht="13.5" customHeight="1">
      <c r="A19" s="100"/>
      <c r="B19" s="101"/>
      <c r="C19" s="101"/>
      <c r="D19" s="129"/>
      <c r="E19" s="102"/>
      <c r="F19" s="103"/>
      <c r="G19" s="104"/>
      <c r="H19" s="105"/>
      <c r="I19" s="105"/>
      <c r="J19" s="105"/>
      <c r="K19" s="105"/>
    </row>
    <row r="20" spans="1:17" ht="13.5" customHeight="1">
      <c r="A20" s="227"/>
      <c r="B20" s="227"/>
      <c r="C20" s="227"/>
      <c r="D20" s="227"/>
      <c r="E20" s="227"/>
      <c r="F20" s="103"/>
      <c r="G20" s="104"/>
      <c r="H20" s="105"/>
      <c r="I20" s="105"/>
      <c r="J20" s="105"/>
      <c r="K20" s="105"/>
    </row>
    <row r="21" spans="1:17" s="24" customFormat="1" ht="13.5" customHeight="1">
      <c r="A21" s="228"/>
      <c r="B21" s="228"/>
      <c r="C21" s="228"/>
      <c r="D21" s="228"/>
      <c r="E21" s="228"/>
      <c r="F21" s="1"/>
      <c r="G21" s="1"/>
      <c r="H21" s="1"/>
      <c r="I21" s="130"/>
      <c r="J21" s="1"/>
      <c r="K21" s="1"/>
      <c r="L21" s="130"/>
      <c r="O21" s="130"/>
      <c r="P21" s="130"/>
      <c r="Q21" s="1"/>
    </row>
    <row r="22" spans="1:17" s="24" customFormat="1" ht="29.25" customHeight="1">
      <c r="A22" s="155" t="s">
        <v>1</v>
      </c>
      <c r="B22" s="156"/>
      <c r="C22" s="218" t="str">
        <f>N65</f>
        <v>成年女子団体戦（30歳以上の合算210歳）</v>
      </c>
      <c r="D22" s="219"/>
      <c r="E22" s="219"/>
      <c r="F22" s="219"/>
      <c r="G22" s="219"/>
      <c r="H22" s="219"/>
      <c r="I22" s="219"/>
      <c r="J22" s="219"/>
      <c r="K22" s="220"/>
      <c r="L22" s="130"/>
      <c r="O22" s="130"/>
      <c r="P22" s="130"/>
      <c r="Q22" s="1"/>
    </row>
    <row r="23" spans="1:17" s="24" customFormat="1" ht="29.25" customHeight="1">
      <c r="A23" s="166" t="s">
        <v>2</v>
      </c>
      <c r="B23" s="167"/>
      <c r="C23" s="221">
        <f>P65</f>
        <v>0</v>
      </c>
      <c r="D23" s="221"/>
      <c r="E23" s="221"/>
      <c r="F23" s="221"/>
      <c r="G23" s="221"/>
      <c r="H23" s="221"/>
      <c r="I23" s="221"/>
      <c r="J23" s="221"/>
      <c r="K23" s="224"/>
      <c r="L23" s="130"/>
      <c r="O23" s="130"/>
      <c r="P23" s="130"/>
      <c r="Q23" s="1"/>
    </row>
    <row r="24" spans="1:17" s="24" customFormat="1" ht="29.25" customHeight="1">
      <c r="A24" s="160" t="s">
        <v>27</v>
      </c>
      <c r="B24" s="160"/>
      <c r="C24" s="161">
        <f>M77</f>
        <v>0</v>
      </c>
      <c r="D24" s="161"/>
      <c r="E24" s="161"/>
      <c r="F24" s="162" t="s">
        <v>28</v>
      </c>
      <c r="G24" s="162"/>
      <c r="H24" s="163">
        <f>M78</f>
        <v>0</v>
      </c>
      <c r="I24" s="164"/>
      <c r="J24" s="164"/>
      <c r="K24" s="165"/>
      <c r="L24" s="130"/>
      <c r="O24" s="130"/>
      <c r="P24" s="130"/>
      <c r="Q24" s="1"/>
    </row>
    <row r="25" spans="1:17" s="24" customFormat="1" ht="14.85" customHeight="1">
      <c r="A25" s="187">
        <v>1</v>
      </c>
      <c r="B25" s="189">
        <f>N68</f>
        <v>0</v>
      </c>
      <c r="C25" s="190"/>
      <c r="D25" s="15" t="s">
        <v>7</v>
      </c>
      <c r="E25" s="16" t="s">
        <v>4</v>
      </c>
      <c r="F25" s="16" t="s">
        <v>5</v>
      </c>
      <c r="G25" s="181">
        <v>6</v>
      </c>
      <c r="H25" s="127">
        <f>N73</f>
        <v>0</v>
      </c>
      <c r="I25" s="15" t="s">
        <v>7</v>
      </c>
      <c r="J25" s="15" t="s">
        <v>4</v>
      </c>
      <c r="K25" s="15" t="s">
        <v>5</v>
      </c>
      <c r="L25" s="130"/>
      <c r="O25" s="130"/>
      <c r="P25" s="130"/>
      <c r="Q25" s="1"/>
    </row>
    <row r="26" spans="1:17" s="24" customFormat="1" ht="24.95" customHeight="1">
      <c r="A26" s="188"/>
      <c r="B26" s="172">
        <f>M68</f>
        <v>0</v>
      </c>
      <c r="C26" s="173"/>
      <c r="D26" s="20" t="str">
        <f>O68</f>
        <v>女</v>
      </c>
      <c r="E26" s="33">
        <f>P68</f>
        <v>0</v>
      </c>
      <c r="F26" s="17" t="str">
        <f>IF(P68="","",DATEDIF(P68,$C$52,"Y")&amp;"歳")</f>
        <v/>
      </c>
      <c r="G26" s="181"/>
      <c r="H26" s="128">
        <f>M73</f>
        <v>0</v>
      </c>
      <c r="I26" s="20" t="str">
        <f>O73</f>
        <v>女</v>
      </c>
      <c r="J26" s="34">
        <f>P73</f>
        <v>0</v>
      </c>
      <c r="K26" s="18" t="str">
        <f>IF(P73="","",DATEDIF(P73,$C$52,"Y")&amp;"歳")</f>
        <v/>
      </c>
      <c r="L26" s="130"/>
      <c r="O26" s="130"/>
      <c r="P26" s="130"/>
      <c r="Q26" s="1"/>
    </row>
    <row r="27" spans="1:17" s="24" customFormat="1" ht="11.25" customHeight="1">
      <c r="A27" s="191">
        <v>2</v>
      </c>
      <c r="B27" s="189">
        <f>N69</f>
        <v>0</v>
      </c>
      <c r="C27" s="190"/>
      <c r="D27" s="15" t="s">
        <v>7</v>
      </c>
      <c r="E27" s="16" t="s">
        <v>4</v>
      </c>
      <c r="F27" s="16" t="s">
        <v>5</v>
      </c>
      <c r="G27" s="170">
        <v>7</v>
      </c>
      <c r="H27" s="127">
        <f>N74</f>
        <v>0</v>
      </c>
      <c r="I27" s="15" t="s">
        <v>7</v>
      </c>
      <c r="J27" s="15" t="s">
        <v>4</v>
      </c>
      <c r="K27" s="15" t="s">
        <v>5</v>
      </c>
      <c r="L27" s="130"/>
      <c r="O27" s="130"/>
      <c r="P27" s="130"/>
      <c r="Q27" s="1"/>
    </row>
    <row r="28" spans="1:17" s="24" customFormat="1" ht="28.5" customHeight="1">
      <c r="A28" s="191"/>
      <c r="B28" s="172">
        <f>M69</f>
        <v>0</v>
      </c>
      <c r="C28" s="173"/>
      <c r="D28" s="20" t="str">
        <f>O69</f>
        <v>女</v>
      </c>
      <c r="E28" s="33">
        <f>P69</f>
        <v>0</v>
      </c>
      <c r="F28" s="17" t="str">
        <f>IF(P69="","",DATEDIF(P69,$C$52,"Y")&amp;"歳")</f>
        <v/>
      </c>
      <c r="G28" s="171"/>
      <c r="H28" s="128">
        <f>M74</f>
        <v>0</v>
      </c>
      <c r="I28" s="20" t="str">
        <f>O74</f>
        <v>女</v>
      </c>
      <c r="J28" s="34">
        <f>P74</f>
        <v>0</v>
      </c>
      <c r="K28" s="18" t="str">
        <f>IF(P74="","",DATEDIF(P74,$C$52,"Y")&amp;"歳")</f>
        <v/>
      </c>
      <c r="L28" s="130"/>
      <c r="O28" s="130"/>
      <c r="P28" s="130"/>
      <c r="Q28" s="1"/>
    </row>
    <row r="29" spans="1:17" s="24" customFormat="1" ht="11.25" customHeight="1">
      <c r="A29" s="187">
        <v>3</v>
      </c>
      <c r="B29" s="189">
        <f>N70</f>
        <v>0</v>
      </c>
      <c r="C29" s="190"/>
      <c r="D29" s="15" t="s">
        <v>7</v>
      </c>
      <c r="E29" s="16" t="s">
        <v>4</v>
      </c>
      <c r="F29" s="16" t="s">
        <v>5</v>
      </c>
      <c r="G29" s="181">
        <v>8</v>
      </c>
      <c r="H29" s="127">
        <f>N75</f>
        <v>0</v>
      </c>
      <c r="I29" s="15" t="s">
        <v>7</v>
      </c>
      <c r="J29" s="15" t="s">
        <v>4</v>
      </c>
      <c r="K29" s="15" t="s">
        <v>5</v>
      </c>
      <c r="L29" s="130"/>
      <c r="O29" s="130"/>
      <c r="P29" s="130"/>
      <c r="Q29" s="1"/>
    </row>
    <row r="30" spans="1:17" s="24" customFormat="1" ht="28.5" customHeight="1">
      <c r="A30" s="188"/>
      <c r="B30" s="172">
        <f>M70</f>
        <v>0</v>
      </c>
      <c r="C30" s="173"/>
      <c r="D30" s="20" t="str">
        <f>O70</f>
        <v>女</v>
      </c>
      <c r="E30" s="33">
        <f>P70</f>
        <v>0</v>
      </c>
      <c r="F30" s="17" t="str">
        <f>IF(P70="","",DATEDIF(P70,C52,"Y")&amp;"歳")</f>
        <v/>
      </c>
      <c r="G30" s="181"/>
      <c r="H30" s="128">
        <f>M75</f>
        <v>0</v>
      </c>
      <c r="I30" s="20" t="str">
        <f>O75</f>
        <v>女</v>
      </c>
      <c r="J30" s="34">
        <f>P75</f>
        <v>0</v>
      </c>
      <c r="K30" s="18" t="str">
        <f>IF(P75="","",DATEDIF(P75,$C$52,"Y")&amp;"歳")</f>
        <v/>
      </c>
      <c r="L30" s="130"/>
      <c r="O30" s="130"/>
      <c r="P30" s="130"/>
      <c r="Q30" s="1"/>
    </row>
    <row r="31" spans="1:17" s="24" customFormat="1" ht="11.25" customHeight="1">
      <c r="A31" s="191">
        <v>4</v>
      </c>
      <c r="B31" s="189">
        <f>N71</f>
        <v>0</v>
      </c>
      <c r="C31" s="190"/>
      <c r="D31" s="15" t="s">
        <v>7</v>
      </c>
      <c r="E31" s="16" t="s">
        <v>4</v>
      </c>
      <c r="F31" s="16" t="s">
        <v>5</v>
      </c>
      <c r="G31" s="170">
        <v>9</v>
      </c>
      <c r="H31" s="127">
        <f>N76</f>
        <v>0</v>
      </c>
      <c r="I31" s="15" t="s">
        <v>7</v>
      </c>
      <c r="J31" s="15" t="s">
        <v>4</v>
      </c>
      <c r="K31" s="15" t="s">
        <v>5</v>
      </c>
      <c r="L31" s="130"/>
      <c r="O31" s="130"/>
      <c r="P31" s="130"/>
      <c r="Q31" s="1"/>
    </row>
    <row r="32" spans="1:17" s="24" customFormat="1" ht="28.5" customHeight="1">
      <c r="A32" s="188"/>
      <c r="B32" s="172">
        <f>M71</f>
        <v>0</v>
      </c>
      <c r="C32" s="173"/>
      <c r="D32" s="20" t="str">
        <f>O71</f>
        <v>女</v>
      </c>
      <c r="E32" s="33">
        <f>P71</f>
        <v>0</v>
      </c>
      <c r="F32" s="17" t="str">
        <f>IF(P71="","",DATEDIF(P71,$C$52,"Y")&amp;"歳")</f>
        <v/>
      </c>
      <c r="G32" s="171"/>
      <c r="H32" s="128">
        <f>M76</f>
        <v>0</v>
      </c>
      <c r="I32" s="20" t="str">
        <f>O76</f>
        <v>女</v>
      </c>
      <c r="J32" s="34">
        <f>P76</f>
        <v>0</v>
      </c>
      <c r="K32" s="18" t="str">
        <f>IF(P76="","",DATEDIF(P76,$C$52,"Y")&amp;"歳")</f>
        <v/>
      </c>
      <c r="L32" s="130"/>
      <c r="O32" s="130"/>
      <c r="P32" s="130"/>
      <c r="Q32" s="1"/>
    </row>
    <row r="33" spans="1:17" ht="11.25" customHeight="1">
      <c r="A33" s="170">
        <v>5</v>
      </c>
      <c r="B33" s="189">
        <f>N72</f>
        <v>0</v>
      </c>
      <c r="C33" s="190"/>
      <c r="D33" s="15" t="s">
        <v>7</v>
      </c>
      <c r="E33" s="16" t="s">
        <v>4</v>
      </c>
      <c r="F33" s="16" t="s">
        <v>5</v>
      </c>
      <c r="G33" s="194"/>
      <c r="H33" s="195"/>
      <c r="I33" s="195"/>
      <c r="J33" s="195"/>
      <c r="K33" s="196"/>
    </row>
    <row r="34" spans="1:17" ht="28.5" customHeight="1">
      <c r="A34" s="171"/>
      <c r="B34" s="172">
        <f>M72</f>
        <v>0</v>
      </c>
      <c r="C34" s="173"/>
      <c r="D34" s="20" t="str">
        <f>O72</f>
        <v>女</v>
      </c>
      <c r="E34" s="33">
        <f>P72</f>
        <v>0</v>
      </c>
      <c r="F34" s="11" t="str">
        <f>IF(P72="","",DATEDIF(P72,$C$52,"Y")&amp;"歳")</f>
        <v/>
      </c>
      <c r="G34" s="197"/>
      <c r="H34" s="198"/>
      <c r="I34" s="198"/>
      <c r="J34" s="198"/>
      <c r="K34" s="199"/>
    </row>
    <row r="36" spans="1:17">
      <c r="M36" s="206" t="s">
        <v>48</v>
      </c>
    </row>
    <row r="37" spans="1:17" ht="15.75" customHeight="1">
      <c r="A37" s="21" t="s">
        <v>3</v>
      </c>
      <c r="B37" s="14"/>
      <c r="M37" s="206"/>
    </row>
    <row r="38" spans="1:17" ht="9" customHeight="1">
      <c r="A38" s="4"/>
    </row>
    <row r="39" spans="1:17" ht="15.75" customHeight="1">
      <c r="A39" s="225" t="str">
        <f>成年男子!A39</f>
        <v>2019/1/*</v>
      </c>
      <c r="B39" s="225"/>
      <c r="C39" s="225"/>
      <c r="M39" s="203" t="s">
        <v>49</v>
      </c>
    </row>
    <row r="40" spans="1:17">
      <c r="M40" s="204"/>
    </row>
    <row r="41" spans="1:17" ht="17.25" customHeight="1">
      <c r="C41" s="226" t="str">
        <f>成年男子!C41&amp;成年男子!D41</f>
        <v>都道府県名入力社会人クラブバドミントン連盟</v>
      </c>
      <c r="D41" s="226"/>
      <c r="E41" s="226"/>
      <c r="F41" s="226"/>
      <c r="G41" s="226"/>
      <c r="H41" s="2"/>
      <c r="I41" s="2"/>
      <c r="M41" s="204"/>
      <c r="O41" s="201" t="s">
        <v>57</v>
      </c>
      <c r="P41" s="202"/>
      <c r="Q41" s="202"/>
    </row>
    <row r="42" spans="1:17" ht="17.25" customHeight="1">
      <c r="H42" s="207" t="str">
        <f>成年男子!H42</f>
        <v>会　　長　　</v>
      </c>
      <c r="I42" s="207"/>
      <c r="J42" s="106" t="s">
        <v>52</v>
      </c>
      <c r="K42" s="3"/>
      <c r="O42" s="202"/>
      <c r="P42" s="202"/>
      <c r="Q42" s="202"/>
    </row>
    <row r="43" spans="1:17">
      <c r="M43" s="46" t="s">
        <v>54</v>
      </c>
      <c r="N43" s="131"/>
    </row>
    <row r="44" spans="1:17" ht="18.75" customHeight="1">
      <c r="C44" s="22" t="s">
        <v>13</v>
      </c>
      <c r="D44" s="22" t="s">
        <v>51</v>
      </c>
      <c r="E44" s="207">
        <f>成年男子!E44</f>
        <v>0</v>
      </c>
      <c r="F44" s="207"/>
      <c r="G44" s="207"/>
      <c r="I44" s="12"/>
      <c r="M44" s="200" t="s">
        <v>20</v>
      </c>
      <c r="N44" s="200"/>
      <c r="O44" s="200"/>
      <c r="P44" s="200"/>
    </row>
    <row r="45" spans="1:17" ht="7.5" customHeight="1">
      <c r="C45" s="5"/>
      <c r="D45" s="10"/>
      <c r="E45" s="5"/>
      <c r="F45" s="5"/>
      <c r="G45" s="5"/>
      <c r="I45" s="6"/>
      <c r="M45" s="200"/>
      <c r="N45" s="200"/>
      <c r="O45" s="200"/>
      <c r="P45" s="200"/>
    </row>
    <row r="46" spans="1:17" ht="18.75" customHeight="1">
      <c r="C46" s="22" t="s">
        <v>24</v>
      </c>
      <c r="D46" s="22" t="s">
        <v>51</v>
      </c>
      <c r="E46" s="207" t="str">
        <f>成年男子!E46</f>
        <v xml:space="preserve">〒 </v>
      </c>
      <c r="F46" s="207"/>
      <c r="G46" s="207"/>
      <c r="H46" s="207"/>
      <c r="I46" s="207"/>
      <c r="J46" s="207"/>
      <c r="M46" s="200"/>
      <c r="N46" s="200"/>
      <c r="O46" s="200"/>
      <c r="P46" s="200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23</v>
      </c>
      <c r="D48" s="22" t="s">
        <v>51</v>
      </c>
      <c r="E48" s="207">
        <f>成年男子!E48</f>
        <v>0</v>
      </c>
      <c r="F48" s="207"/>
      <c r="G48" s="207"/>
      <c r="I48" s="1"/>
      <c r="M48" s="32" t="s">
        <v>11</v>
      </c>
      <c r="N48" s="109" t="s">
        <v>93</v>
      </c>
      <c r="O48" s="107" t="s">
        <v>2</v>
      </c>
      <c r="P48" s="153"/>
      <c r="Q48" s="154"/>
    </row>
    <row r="49" spans="1:19">
      <c r="H49" s="135"/>
      <c r="I49" s="136"/>
      <c r="J49" s="136"/>
    </row>
    <row r="50" spans="1:19">
      <c r="H50" s="136"/>
      <c r="I50" s="136"/>
      <c r="J50" s="136"/>
      <c r="M50" s="110" t="s">
        <v>16</v>
      </c>
      <c r="O50" s="23"/>
      <c r="P50" s="41" t="s">
        <v>18</v>
      </c>
    </row>
    <row r="51" spans="1:19" ht="14.25" thickBot="1">
      <c r="C51" s="36" t="s">
        <v>22</v>
      </c>
      <c r="D51" s="8"/>
      <c r="L51" s="23" t="s">
        <v>14</v>
      </c>
      <c r="M51" s="40" t="s">
        <v>15</v>
      </c>
      <c r="N51" s="40" t="s">
        <v>17</v>
      </c>
      <c r="O51" s="40" t="s">
        <v>8</v>
      </c>
      <c r="P51" s="39" t="s">
        <v>0</v>
      </c>
      <c r="Q51" s="144" t="s">
        <v>79</v>
      </c>
      <c r="R51" s="38" t="s">
        <v>78</v>
      </c>
      <c r="S51" s="38" t="s">
        <v>80</v>
      </c>
    </row>
    <row r="52" spans="1:19" ht="14.25" thickBot="1">
      <c r="C52" s="37">
        <v>43191</v>
      </c>
      <c r="D52" s="7"/>
      <c r="H52" s="209" t="s">
        <v>60</v>
      </c>
      <c r="I52" s="209"/>
      <c r="J52" s="209"/>
      <c r="L52" s="27"/>
      <c r="M52" s="30" t="s">
        <v>10</v>
      </c>
      <c r="N52" s="30" t="s">
        <v>6</v>
      </c>
      <c r="O52" s="30" t="s">
        <v>7</v>
      </c>
      <c r="P52" s="31" t="s">
        <v>4</v>
      </c>
      <c r="Q52" s="94" t="s">
        <v>47</v>
      </c>
      <c r="R52" s="94" t="s">
        <v>59</v>
      </c>
      <c r="S52" s="94" t="s">
        <v>77</v>
      </c>
    </row>
    <row r="53" spans="1:19">
      <c r="A53" s="13"/>
      <c r="B53" s="13"/>
      <c r="C53" s="13"/>
      <c r="D53" s="23"/>
      <c r="E53" s="13"/>
      <c r="F53" s="138"/>
      <c r="G53" s="138"/>
      <c r="H53" s="209"/>
      <c r="I53" s="209"/>
      <c r="J53" s="209"/>
      <c r="K53" s="13"/>
      <c r="L53" s="28">
        <v>1</v>
      </c>
      <c r="M53" s="124"/>
      <c r="N53" s="124"/>
      <c r="O53" s="49" t="s">
        <v>123</v>
      </c>
      <c r="P53" s="53"/>
      <c r="Q53" s="95"/>
      <c r="R53" s="95"/>
      <c r="S53" s="141"/>
    </row>
    <row r="54" spans="1:19">
      <c r="A54" s="13"/>
      <c r="B54" s="13"/>
      <c r="C54" s="13"/>
      <c r="D54" s="23"/>
      <c r="E54" s="13"/>
      <c r="F54" s="138"/>
      <c r="G54" s="138"/>
      <c r="H54" s="209" t="s">
        <v>81</v>
      </c>
      <c r="I54" s="209"/>
      <c r="J54" s="209"/>
      <c r="K54" s="13"/>
      <c r="L54" s="28">
        <v>2</v>
      </c>
      <c r="M54" s="124"/>
      <c r="N54" s="124"/>
      <c r="O54" s="49" t="s">
        <v>122</v>
      </c>
      <c r="P54" s="53"/>
      <c r="Q54" s="95"/>
      <c r="R54" s="95"/>
      <c r="S54" s="142"/>
    </row>
    <row r="55" spans="1:19">
      <c r="A55" s="13"/>
      <c r="B55" s="13"/>
      <c r="C55" s="13"/>
      <c r="D55" s="23"/>
      <c r="E55" s="13"/>
      <c r="F55" s="138"/>
      <c r="G55" s="138"/>
      <c r="H55" s="209"/>
      <c r="I55" s="209"/>
      <c r="J55" s="209"/>
      <c r="K55" s="13"/>
      <c r="L55" s="28">
        <v>3</v>
      </c>
      <c r="M55" s="124"/>
      <c r="N55" s="124"/>
      <c r="O55" s="49" t="s">
        <v>122</v>
      </c>
      <c r="P55" s="53"/>
      <c r="Q55" s="95"/>
      <c r="R55" s="95"/>
      <c r="S55" s="142"/>
    </row>
    <row r="56" spans="1:19">
      <c r="A56" s="13"/>
      <c r="B56" s="13"/>
      <c r="C56" s="13"/>
      <c r="D56" s="23"/>
      <c r="E56" s="13"/>
      <c r="F56" s="138"/>
      <c r="G56" s="138"/>
      <c r="H56" s="138"/>
      <c r="I56" s="138"/>
      <c r="J56" s="138"/>
      <c r="K56" s="13"/>
      <c r="L56" s="28">
        <v>4</v>
      </c>
      <c r="M56" s="124"/>
      <c r="N56" s="124"/>
      <c r="O56" s="49" t="s">
        <v>122</v>
      </c>
      <c r="P56" s="53"/>
      <c r="Q56" s="95"/>
      <c r="R56" s="95"/>
      <c r="S56" s="142"/>
    </row>
    <row r="57" spans="1:19">
      <c r="A57" s="13"/>
      <c r="B57" s="13"/>
      <c r="C57" s="13"/>
      <c r="D57" s="23"/>
      <c r="E57" s="13"/>
      <c r="F57" s="137"/>
      <c r="G57" s="137"/>
      <c r="H57" s="137"/>
      <c r="I57" s="137"/>
      <c r="J57" s="137"/>
      <c r="K57" s="13"/>
      <c r="L57" s="28">
        <v>5</v>
      </c>
      <c r="M57" s="124"/>
      <c r="N57" s="124"/>
      <c r="O57" s="49" t="s">
        <v>122</v>
      </c>
      <c r="P57" s="53"/>
      <c r="Q57" s="95"/>
      <c r="R57" s="95"/>
      <c r="S57" s="142"/>
    </row>
    <row r="58" spans="1:19">
      <c r="A58" s="13"/>
      <c r="B58" s="13"/>
      <c r="C58" s="13"/>
      <c r="D58" s="23"/>
      <c r="E58" s="13"/>
      <c r="F58" s="138"/>
      <c r="G58" s="138"/>
      <c r="H58" s="138"/>
      <c r="I58" s="138"/>
      <c r="J58" s="138"/>
      <c r="K58" s="13"/>
      <c r="L58" s="28">
        <v>6</v>
      </c>
      <c r="M58" s="124"/>
      <c r="N58" s="124"/>
      <c r="O58" s="49" t="s">
        <v>122</v>
      </c>
      <c r="P58" s="53"/>
      <c r="Q58" s="95"/>
      <c r="R58" s="95"/>
      <c r="S58" s="142"/>
    </row>
    <row r="59" spans="1:19">
      <c r="A59" s="13"/>
      <c r="B59" s="13"/>
      <c r="C59" s="13"/>
      <c r="D59" s="23"/>
      <c r="E59" s="13"/>
      <c r="F59" s="138"/>
      <c r="G59" s="138"/>
      <c r="H59" s="138"/>
      <c r="I59" s="138"/>
      <c r="J59" s="138"/>
      <c r="K59" s="13"/>
      <c r="L59" s="28">
        <v>7</v>
      </c>
      <c r="M59" s="124"/>
      <c r="N59" s="124"/>
      <c r="O59" s="49" t="s">
        <v>122</v>
      </c>
      <c r="P59" s="53"/>
      <c r="Q59" s="99"/>
      <c r="R59" s="99"/>
      <c r="S59" s="142"/>
    </row>
    <row r="60" spans="1:19">
      <c r="A60" s="13"/>
      <c r="B60" s="13"/>
      <c r="C60" s="13"/>
      <c r="D60" s="23"/>
      <c r="E60" s="13"/>
      <c r="F60" s="138"/>
      <c r="G60" s="138"/>
      <c r="H60" s="138"/>
      <c r="I60" s="138"/>
      <c r="J60" s="138"/>
      <c r="K60" s="13"/>
      <c r="L60" s="28">
        <v>8</v>
      </c>
      <c r="M60" s="124"/>
      <c r="N60" s="124"/>
      <c r="O60" s="49" t="s">
        <v>122</v>
      </c>
      <c r="P60" s="53"/>
      <c r="Q60" s="97"/>
      <c r="R60" s="97"/>
      <c r="S60" s="142"/>
    </row>
    <row r="61" spans="1:19" ht="14.25" thickBot="1">
      <c r="A61" s="13"/>
      <c r="B61" s="13"/>
      <c r="C61" s="13"/>
      <c r="D61" s="23"/>
      <c r="E61" s="13"/>
      <c r="F61" s="13"/>
      <c r="G61" s="13"/>
      <c r="H61" s="25"/>
      <c r="I61" s="23"/>
      <c r="J61" s="13"/>
      <c r="K61" s="13"/>
      <c r="L61" s="29">
        <v>9</v>
      </c>
      <c r="M61" s="125"/>
      <c r="N61" s="125"/>
      <c r="O61" s="50" t="s">
        <v>122</v>
      </c>
      <c r="P61" s="120"/>
      <c r="Q61" s="96"/>
      <c r="R61" s="96"/>
      <c r="S61" s="143"/>
    </row>
    <row r="62" spans="1:19">
      <c r="A62" s="13"/>
      <c r="B62" s="13"/>
      <c r="C62" s="13"/>
      <c r="D62" s="23"/>
      <c r="E62" s="13"/>
      <c r="F62" s="13"/>
      <c r="G62" s="13"/>
      <c r="H62" s="201" t="s">
        <v>31</v>
      </c>
      <c r="I62" s="202"/>
      <c r="J62" s="202"/>
      <c r="K62" s="13"/>
      <c r="L62" s="58" t="s">
        <v>29</v>
      </c>
      <c r="M62" s="118"/>
      <c r="N62" s="118"/>
      <c r="O62" s="112"/>
      <c r="P62" s="113"/>
      <c r="Q62" s="97"/>
      <c r="R62" s="97"/>
      <c r="S62" s="141"/>
    </row>
    <row r="63" spans="1:19" ht="14.25" thickBot="1">
      <c r="A63" s="13"/>
      <c r="B63" s="13"/>
      <c r="C63" s="13"/>
      <c r="D63" s="23"/>
      <c r="E63" s="13"/>
      <c r="F63" s="13"/>
      <c r="G63" s="13"/>
      <c r="H63" s="202"/>
      <c r="I63" s="202"/>
      <c r="J63" s="202"/>
      <c r="K63" s="13"/>
      <c r="L63" s="57" t="s">
        <v>30</v>
      </c>
      <c r="M63" s="117"/>
      <c r="N63" s="117"/>
      <c r="O63" s="114"/>
      <c r="P63" s="115"/>
      <c r="Q63" s="96"/>
      <c r="R63" s="96"/>
      <c r="S63" s="143"/>
    </row>
    <row r="64" spans="1:19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</row>
    <row r="65" spans="1:19" ht="18" customHeigh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M65" s="32" t="s">
        <v>12</v>
      </c>
      <c r="N65" s="109" t="s">
        <v>93</v>
      </c>
      <c r="O65" s="107" t="s">
        <v>2</v>
      </c>
      <c r="P65" s="153"/>
      <c r="Q65" s="154"/>
    </row>
    <row r="66" spans="1:19" ht="18" customHeight="1" thickBot="1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3"/>
      <c r="M66" s="25"/>
      <c r="N66" s="25"/>
      <c r="O66" s="23"/>
      <c r="P66" s="23"/>
    </row>
    <row r="67" spans="1:19" ht="14.25" thickBot="1">
      <c r="A67" s="13"/>
      <c r="B67" s="13"/>
      <c r="C67" s="13"/>
      <c r="D67" s="23"/>
      <c r="E67" s="13"/>
      <c r="F67" s="13"/>
      <c r="G67" s="13"/>
      <c r="H67" s="209" t="s">
        <v>60</v>
      </c>
      <c r="I67" s="212"/>
      <c r="J67" s="212"/>
      <c r="K67" s="13"/>
      <c r="L67" s="48"/>
      <c r="M67" s="30" t="s">
        <v>10</v>
      </c>
      <c r="N67" s="30" t="s">
        <v>6</v>
      </c>
      <c r="O67" s="30" t="s">
        <v>7</v>
      </c>
      <c r="P67" s="31" t="s">
        <v>4</v>
      </c>
      <c r="Q67" s="94" t="s">
        <v>47</v>
      </c>
      <c r="R67" s="94" t="s">
        <v>59</v>
      </c>
      <c r="S67" s="94" t="s">
        <v>77</v>
      </c>
    </row>
    <row r="68" spans="1:19">
      <c r="A68" s="13"/>
      <c r="B68" s="13"/>
      <c r="C68" s="13"/>
      <c r="D68" s="23"/>
      <c r="E68" s="13"/>
      <c r="F68" s="13"/>
      <c r="G68" s="13"/>
      <c r="H68" s="212"/>
      <c r="I68" s="212"/>
      <c r="J68" s="212"/>
      <c r="K68" s="13"/>
      <c r="L68" s="28">
        <v>1</v>
      </c>
      <c r="M68" s="124"/>
      <c r="N68" s="124"/>
      <c r="O68" s="49" t="s">
        <v>122</v>
      </c>
      <c r="P68" s="53"/>
      <c r="Q68" s="95"/>
      <c r="R68" s="95"/>
      <c r="S68" s="141"/>
    </row>
    <row r="69" spans="1:19">
      <c r="A69" s="13"/>
      <c r="B69" s="13"/>
      <c r="C69" s="13"/>
      <c r="D69" s="23"/>
      <c r="E69" s="13"/>
      <c r="F69" s="13"/>
      <c r="G69" s="13"/>
      <c r="H69" s="209" t="s">
        <v>81</v>
      </c>
      <c r="I69" s="209"/>
      <c r="J69" s="209"/>
      <c r="K69" s="13"/>
      <c r="L69" s="28">
        <v>2</v>
      </c>
      <c r="M69" s="124"/>
      <c r="N69" s="124"/>
      <c r="O69" s="49" t="s">
        <v>122</v>
      </c>
      <c r="P69" s="53"/>
      <c r="Q69" s="95"/>
      <c r="R69" s="95"/>
      <c r="S69" s="142"/>
    </row>
    <row r="70" spans="1:19">
      <c r="A70" s="13"/>
      <c r="B70" s="13"/>
      <c r="C70" s="13"/>
      <c r="D70" s="23"/>
      <c r="E70" s="13"/>
      <c r="F70" s="13"/>
      <c r="G70" s="13"/>
      <c r="H70" s="209"/>
      <c r="I70" s="209"/>
      <c r="J70" s="209"/>
      <c r="K70" s="13"/>
      <c r="L70" s="28">
        <v>3</v>
      </c>
      <c r="M70" s="124"/>
      <c r="N70" s="124"/>
      <c r="O70" s="49" t="s">
        <v>122</v>
      </c>
      <c r="P70" s="53"/>
      <c r="Q70" s="95"/>
      <c r="R70" s="95"/>
      <c r="S70" s="142"/>
    </row>
    <row r="71" spans="1:19">
      <c r="A71" s="13"/>
      <c r="B71" s="13"/>
      <c r="C71" s="13"/>
      <c r="D71" s="23"/>
      <c r="E71" s="13"/>
      <c r="F71" s="13"/>
      <c r="G71" s="13"/>
      <c r="K71" s="13"/>
      <c r="L71" s="28">
        <v>4</v>
      </c>
      <c r="M71" s="124"/>
      <c r="N71" s="124"/>
      <c r="O71" s="49" t="s">
        <v>122</v>
      </c>
      <c r="P71" s="53"/>
      <c r="Q71" s="95"/>
      <c r="R71" s="95"/>
      <c r="S71" s="142"/>
    </row>
    <row r="72" spans="1:19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5</v>
      </c>
      <c r="M72" s="124"/>
      <c r="N72" s="124"/>
      <c r="O72" s="49" t="s">
        <v>122</v>
      </c>
      <c r="P72" s="53"/>
      <c r="Q72" s="95"/>
      <c r="R72" s="95"/>
      <c r="S72" s="142"/>
    </row>
    <row r="73" spans="1:19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6</v>
      </c>
      <c r="M73" s="124"/>
      <c r="N73" s="124"/>
      <c r="O73" s="49" t="s">
        <v>122</v>
      </c>
      <c r="P73" s="53"/>
      <c r="Q73" s="95"/>
      <c r="R73" s="95"/>
      <c r="S73" s="142"/>
    </row>
    <row r="74" spans="1:19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28">
        <v>7</v>
      </c>
      <c r="M74" s="124"/>
      <c r="N74" s="124"/>
      <c r="O74" s="49" t="s">
        <v>122</v>
      </c>
      <c r="P74" s="53"/>
      <c r="Q74" s="99"/>
      <c r="R74" s="99"/>
      <c r="S74" s="142"/>
    </row>
    <row r="75" spans="1:19">
      <c r="A75" s="13"/>
      <c r="B75" s="13"/>
      <c r="C75" s="13"/>
      <c r="D75" s="23"/>
      <c r="E75" s="13"/>
      <c r="F75" s="13"/>
      <c r="G75" s="13"/>
      <c r="H75" s="13"/>
      <c r="I75" s="23"/>
      <c r="J75" s="13"/>
      <c r="K75" s="13"/>
      <c r="L75" s="28">
        <v>8</v>
      </c>
      <c r="M75" s="124"/>
      <c r="N75" s="124"/>
      <c r="O75" s="49" t="s">
        <v>122</v>
      </c>
      <c r="P75" s="53"/>
      <c r="Q75" s="97"/>
      <c r="R75" s="97"/>
      <c r="S75" s="142"/>
    </row>
    <row r="76" spans="1:19" ht="14.25" thickBot="1">
      <c r="A76" s="13"/>
      <c r="B76" s="13"/>
      <c r="C76" s="13"/>
      <c r="D76" s="23"/>
      <c r="E76" s="13"/>
      <c r="F76" s="13"/>
      <c r="G76" s="13"/>
      <c r="H76" s="13"/>
      <c r="I76" s="23"/>
      <c r="J76" s="13"/>
      <c r="K76" s="13"/>
      <c r="L76" s="29">
        <v>9</v>
      </c>
      <c r="M76" s="125"/>
      <c r="N76" s="125"/>
      <c r="O76" s="50" t="s">
        <v>122</v>
      </c>
      <c r="P76" s="126"/>
      <c r="Q76" s="96"/>
      <c r="R76" s="96"/>
      <c r="S76" s="143"/>
    </row>
    <row r="77" spans="1:19">
      <c r="H77" s="201" t="s">
        <v>31</v>
      </c>
      <c r="I77" s="202"/>
      <c r="J77" s="202"/>
      <c r="L77" s="56" t="s">
        <v>29</v>
      </c>
      <c r="M77" s="119"/>
      <c r="N77" s="119"/>
      <c r="O77" s="116"/>
      <c r="P77" s="95"/>
      <c r="Q77" s="97"/>
      <c r="R77" s="97"/>
      <c r="S77" s="141"/>
    </row>
    <row r="78" spans="1:19" ht="14.25" thickBot="1">
      <c r="H78" s="202"/>
      <c r="I78" s="202"/>
      <c r="J78" s="202"/>
      <c r="L78" s="57" t="s">
        <v>30</v>
      </c>
      <c r="M78" s="117"/>
      <c r="N78" s="117"/>
      <c r="O78" s="114"/>
      <c r="P78" s="115"/>
      <c r="Q78" s="96"/>
      <c r="R78" s="96"/>
      <c r="S78" s="143"/>
    </row>
    <row r="79" spans="1:19">
      <c r="L79" s="23"/>
      <c r="M79" s="25"/>
      <c r="N79" s="25"/>
      <c r="O79" s="23"/>
      <c r="P79" s="23"/>
    </row>
    <row r="80" spans="1:19">
      <c r="L80" s="23"/>
      <c r="M80" s="25"/>
      <c r="N80" s="25"/>
      <c r="O80" s="23"/>
      <c r="P80" s="23"/>
    </row>
    <row r="81" spans="12:16">
      <c r="L81" s="23"/>
      <c r="M81" s="25"/>
      <c r="N81" s="25"/>
      <c r="O81" s="23"/>
      <c r="P81" s="23"/>
    </row>
    <row r="82" spans="12:16">
      <c r="L82" s="23"/>
      <c r="M82" s="25"/>
      <c r="N82" s="25"/>
      <c r="O82" s="23"/>
      <c r="P82" s="23"/>
    </row>
  </sheetData>
  <sheetProtection formatCells="0"/>
  <dataConsolidate/>
  <mergeCells count="82">
    <mergeCell ref="H77:J78"/>
    <mergeCell ref="H52:J53"/>
    <mergeCell ref="H54:J55"/>
    <mergeCell ref="H62:J63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C7AA0488-69EC-47E2-9D20-BAF0683A9578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54A8A3DA-5A5D-45A8-8AA5-2D8EED1C590B}">
      <formula1>"コーチ,コーチ（有）"</formula1>
    </dataValidation>
    <dataValidation type="list" allowBlank="1" showInputMessage="1" showErrorMessage="1" sqref="A19" xr:uid="{5B922263-E1D3-444D-B4A5-5AAAE9E93DCC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31246-6315-4420-90DA-49C1A69A2263}">
  <sheetPr>
    <pageSetUpPr fitToPage="1"/>
  </sheetPr>
  <dimension ref="A1:S82"/>
  <sheetViews>
    <sheetView showZeros="0" workbookViewId="0">
      <selection activeCell="M7" sqref="M7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130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30" customWidth="1"/>
    <col min="10" max="10" width="10.625" style="1" customWidth="1"/>
    <col min="11" max="11" width="6.625" style="1" customWidth="1"/>
    <col min="12" max="12" width="5.875" style="130" customWidth="1"/>
    <col min="13" max="14" width="16.375" style="24" customWidth="1"/>
    <col min="15" max="15" width="5.75" style="130" customWidth="1"/>
    <col min="16" max="16" width="10.875" style="130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>
      <c r="A1" s="174" t="str">
        <f>成年男子!A1</f>
        <v>第1９回全国社会人クラブ対抗シニアバドミントン選手権大会申込書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M1" s="213" t="s">
        <v>25</v>
      </c>
      <c r="N1" s="214"/>
      <c r="O1" s="214"/>
    </row>
    <row r="2" spans="1:15" ht="14.25" thickBot="1">
      <c r="I2" s="177" t="s">
        <v>26</v>
      </c>
      <c r="J2" s="177"/>
      <c r="K2" s="177"/>
      <c r="M2" s="214"/>
      <c r="N2" s="214"/>
      <c r="O2" s="214"/>
    </row>
    <row r="3" spans="1:15" ht="27" customHeight="1" thickBot="1">
      <c r="A3" s="227" t="s">
        <v>94</v>
      </c>
      <c r="B3" s="227"/>
      <c r="C3" s="227"/>
      <c r="D3" s="227"/>
      <c r="E3" s="227"/>
      <c r="H3" s="47" t="s">
        <v>111</v>
      </c>
      <c r="I3" s="215" t="str">
        <f>成年男子!I3</f>
        <v>都道府県名入力</v>
      </c>
      <c r="J3" s="216"/>
      <c r="K3" s="217"/>
      <c r="L3" s="6"/>
      <c r="M3" s="42" t="s">
        <v>19</v>
      </c>
    </row>
    <row r="5" spans="1:15" ht="29.25" customHeight="1">
      <c r="A5" s="155" t="s">
        <v>1</v>
      </c>
      <c r="B5" s="156"/>
      <c r="C5" s="218" t="str">
        <f>N48</f>
        <v>成年女子団体戦（30歳以上の合算210歳）</v>
      </c>
      <c r="D5" s="219"/>
      <c r="E5" s="219"/>
      <c r="F5" s="219"/>
      <c r="G5" s="219"/>
      <c r="H5" s="219"/>
      <c r="I5" s="219"/>
      <c r="J5" s="219"/>
      <c r="K5" s="220"/>
      <c r="M5" s="43" t="s">
        <v>61</v>
      </c>
    </row>
    <row r="6" spans="1:15" ht="29.25" customHeight="1">
      <c r="A6" s="166" t="s">
        <v>2</v>
      </c>
      <c r="B6" s="167"/>
      <c r="C6" s="221">
        <f>P48</f>
        <v>0</v>
      </c>
      <c r="D6" s="222"/>
      <c r="E6" s="222"/>
      <c r="F6" s="222"/>
      <c r="G6" s="222"/>
      <c r="H6" s="222"/>
      <c r="I6" s="222"/>
      <c r="J6" s="222"/>
      <c r="K6" s="223"/>
      <c r="M6" s="111"/>
    </row>
    <row r="7" spans="1:15" ht="29.25" customHeight="1">
      <c r="A7" s="160" t="s">
        <v>27</v>
      </c>
      <c r="B7" s="160"/>
      <c r="C7" s="161">
        <f>M62</f>
        <v>0</v>
      </c>
      <c r="D7" s="161"/>
      <c r="E7" s="161"/>
      <c r="F7" s="162" t="s">
        <v>28</v>
      </c>
      <c r="G7" s="162"/>
      <c r="H7" s="163">
        <f>M63</f>
        <v>0</v>
      </c>
      <c r="I7" s="164"/>
      <c r="J7" s="164"/>
      <c r="K7" s="165"/>
      <c r="M7" s="98"/>
    </row>
    <row r="8" spans="1:15" ht="24" customHeight="1">
      <c r="A8" s="19" t="s">
        <v>50</v>
      </c>
      <c r="B8" s="182" t="s">
        <v>9</v>
      </c>
      <c r="C8" s="183"/>
      <c r="D8" s="183"/>
      <c r="E8" s="183"/>
      <c r="F8" s="184"/>
      <c r="G8" s="20" t="s">
        <v>50</v>
      </c>
      <c r="H8" s="185" t="s">
        <v>9</v>
      </c>
      <c r="I8" s="185"/>
      <c r="J8" s="185"/>
      <c r="K8" s="186"/>
      <c r="M8" s="55"/>
    </row>
    <row r="9" spans="1:15" ht="14.85" customHeight="1">
      <c r="A9" s="187">
        <v>1</v>
      </c>
      <c r="B9" s="189">
        <f>N53</f>
        <v>0</v>
      </c>
      <c r="C9" s="190"/>
      <c r="D9" s="15" t="s">
        <v>7</v>
      </c>
      <c r="E9" s="16" t="s">
        <v>4</v>
      </c>
      <c r="F9" s="16" t="s">
        <v>5</v>
      </c>
      <c r="G9" s="181">
        <v>6</v>
      </c>
      <c r="H9" s="127">
        <f>N58</f>
        <v>0</v>
      </c>
      <c r="I9" s="15" t="s">
        <v>7</v>
      </c>
      <c r="J9" s="15" t="s">
        <v>4</v>
      </c>
      <c r="K9" s="15" t="s">
        <v>5</v>
      </c>
      <c r="M9" s="98"/>
    </row>
    <row r="10" spans="1:15" ht="24.95" customHeight="1">
      <c r="A10" s="188"/>
      <c r="B10" s="172">
        <f>M53</f>
        <v>0</v>
      </c>
      <c r="C10" s="173"/>
      <c r="D10" s="20" t="str">
        <f>O53</f>
        <v>女</v>
      </c>
      <c r="E10" s="35">
        <f>P53</f>
        <v>0</v>
      </c>
      <c r="F10" s="17" t="str">
        <f>IF(P53="","",DATEDIF(P53,$C$52,"Y")&amp;"歳")</f>
        <v/>
      </c>
      <c r="G10" s="181"/>
      <c r="H10" s="128">
        <f>M58</f>
        <v>0</v>
      </c>
      <c r="I10" s="20" t="str">
        <f>O58</f>
        <v>女</v>
      </c>
      <c r="J10" s="34">
        <f>P58</f>
        <v>0</v>
      </c>
      <c r="K10" s="18" t="str">
        <f>IF(P58="","",DATEDIF(P58,$C$52,"Y")&amp;"歳")</f>
        <v/>
      </c>
      <c r="M10" s="98"/>
    </row>
    <row r="11" spans="1:15" ht="11.25" customHeight="1">
      <c r="A11" s="191">
        <v>2</v>
      </c>
      <c r="B11" s="189">
        <f>N54</f>
        <v>0</v>
      </c>
      <c r="C11" s="190"/>
      <c r="D11" s="15" t="s">
        <v>7</v>
      </c>
      <c r="E11" s="16" t="s">
        <v>4</v>
      </c>
      <c r="F11" s="16" t="s">
        <v>5</v>
      </c>
      <c r="G11" s="170">
        <v>7</v>
      </c>
      <c r="H11" s="127">
        <f>N59</f>
        <v>0</v>
      </c>
      <c r="I11" s="15" t="s">
        <v>7</v>
      </c>
      <c r="J11" s="15" t="s">
        <v>4</v>
      </c>
      <c r="K11" s="15" t="s">
        <v>5</v>
      </c>
      <c r="M11" s="98"/>
    </row>
    <row r="12" spans="1:15" ht="28.5" customHeight="1">
      <c r="A12" s="191"/>
      <c r="B12" s="172">
        <f>M54</f>
        <v>0</v>
      </c>
      <c r="C12" s="173"/>
      <c r="D12" s="20" t="str">
        <f>O54</f>
        <v>女</v>
      </c>
      <c r="E12" s="33">
        <f>P54</f>
        <v>0</v>
      </c>
      <c r="F12" s="17" t="str">
        <f>IF(P54="","",DATEDIF(P54,$C$52,"Y")&amp;"歳")</f>
        <v/>
      </c>
      <c r="G12" s="171"/>
      <c r="H12" s="128">
        <f>M59</f>
        <v>0</v>
      </c>
      <c r="I12" s="20" t="str">
        <f>O59</f>
        <v>女</v>
      </c>
      <c r="J12" s="34">
        <f>P59</f>
        <v>0</v>
      </c>
      <c r="K12" s="18" t="str">
        <f>IF(P59="","",DATEDIF(P59,$C$52,"Y")&amp;"歳")</f>
        <v/>
      </c>
      <c r="M12" s="98"/>
    </row>
    <row r="13" spans="1:15" ht="11.25" customHeight="1">
      <c r="A13" s="187">
        <v>3</v>
      </c>
      <c r="B13" s="189">
        <f>N55</f>
        <v>0</v>
      </c>
      <c r="C13" s="190"/>
      <c r="D13" s="15" t="s">
        <v>7</v>
      </c>
      <c r="E13" s="16" t="s">
        <v>4</v>
      </c>
      <c r="F13" s="16" t="s">
        <v>5</v>
      </c>
      <c r="G13" s="181">
        <v>8</v>
      </c>
      <c r="H13" s="127">
        <f>N60</f>
        <v>0</v>
      </c>
      <c r="I13" s="15" t="s">
        <v>7</v>
      </c>
      <c r="J13" s="15" t="s">
        <v>4</v>
      </c>
      <c r="K13" s="15" t="s">
        <v>5</v>
      </c>
      <c r="M13" s="98"/>
    </row>
    <row r="14" spans="1:15" ht="28.5" customHeight="1">
      <c r="A14" s="188"/>
      <c r="B14" s="172">
        <f>M55</f>
        <v>0</v>
      </c>
      <c r="C14" s="173"/>
      <c r="D14" s="20" t="str">
        <f>O55</f>
        <v>女</v>
      </c>
      <c r="E14" s="33">
        <f>P55</f>
        <v>0</v>
      </c>
      <c r="F14" s="17" t="str">
        <f>IF(P55="","",DATEDIF(P55,$C$52,"Y")&amp;"歳")</f>
        <v/>
      </c>
      <c r="G14" s="181"/>
      <c r="H14" s="128">
        <f>M60</f>
        <v>0</v>
      </c>
      <c r="I14" s="20" t="str">
        <f>O60</f>
        <v>女</v>
      </c>
      <c r="J14" s="34">
        <f>P60</f>
        <v>0</v>
      </c>
      <c r="K14" s="18" t="str">
        <f>IF(P60="","",DATEDIF(P60,$C$52,"Y")&amp;"歳")</f>
        <v/>
      </c>
      <c r="M14" s="98"/>
    </row>
    <row r="15" spans="1:15" ht="11.25" customHeight="1">
      <c r="A15" s="191">
        <v>4</v>
      </c>
      <c r="B15" s="189">
        <f>N56</f>
        <v>0</v>
      </c>
      <c r="C15" s="190"/>
      <c r="D15" s="15" t="s">
        <v>7</v>
      </c>
      <c r="E15" s="16" t="s">
        <v>4</v>
      </c>
      <c r="F15" s="16" t="s">
        <v>5</v>
      </c>
      <c r="G15" s="170">
        <v>9</v>
      </c>
      <c r="H15" s="127">
        <f>N61</f>
        <v>0</v>
      </c>
      <c r="I15" s="15" t="s">
        <v>7</v>
      </c>
      <c r="J15" s="15" t="s">
        <v>4</v>
      </c>
      <c r="K15" s="15" t="s">
        <v>5</v>
      </c>
      <c r="M15" s="98"/>
    </row>
    <row r="16" spans="1:15" ht="28.5" customHeight="1">
      <c r="A16" s="188"/>
      <c r="B16" s="172">
        <f>M56</f>
        <v>0</v>
      </c>
      <c r="C16" s="173"/>
      <c r="D16" s="20" t="str">
        <f>O56</f>
        <v>女</v>
      </c>
      <c r="E16" s="33">
        <f>P56</f>
        <v>0</v>
      </c>
      <c r="F16" s="17" t="str">
        <f>IF(P56="","",DATEDIF(P56,$C$52,"Y")&amp;"歳")</f>
        <v/>
      </c>
      <c r="G16" s="171"/>
      <c r="H16" s="128">
        <f>M61</f>
        <v>0</v>
      </c>
      <c r="I16" s="20" t="str">
        <f>O61</f>
        <v>女</v>
      </c>
      <c r="J16" s="34">
        <f>P61</f>
        <v>0</v>
      </c>
      <c r="K16" s="18" t="str">
        <f>IF(P61="","",DATEDIF(P61,$C$52,"Y")&amp;"歳")</f>
        <v/>
      </c>
    </row>
    <row r="17" spans="1:17" ht="11.25" customHeight="1">
      <c r="A17" s="170">
        <v>5</v>
      </c>
      <c r="B17" s="189">
        <f>N57</f>
        <v>0</v>
      </c>
      <c r="C17" s="192"/>
      <c r="D17" s="15" t="s">
        <v>7</v>
      </c>
      <c r="E17" s="16" t="s">
        <v>4</v>
      </c>
      <c r="F17" s="16" t="s">
        <v>5</v>
      </c>
      <c r="G17" s="194"/>
      <c r="H17" s="195"/>
      <c r="I17" s="195"/>
      <c r="J17" s="195"/>
      <c r="K17" s="196"/>
    </row>
    <row r="18" spans="1:17" ht="28.5" customHeight="1">
      <c r="A18" s="171"/>
      <c r="B18" s="172">
        <f>M57</f>
        <v>0</v>
      </c>
      <c r="C18" s="193"/>
      <c r="D18" s="20" t="str">
        <f>O57</f>
        <v>女</v>
      </c>
      <c r="E18" s="33">
        <f>P57</f>
        <v>0</v>
      </c>
      <c r="F18" s="17" t="str">
        <f>IF(P57="","",DATEDIF(P57,$C$52,"Y")&amp;"歳")</f>
        <v/>
      </c>
      <c r="G18" s="197"/>
      <c r="H18" s="198"/>
      <c r="I18" s="198"/>
      <c r="J18" s="198"/>
      <c r="K18" s="199"/>
    </row>
    <row r="19" spans="1:17" ht="13.5" customHeight="1">
      <c r="A19" s="100"/>
      <c r="B19" s="101"/>
      <c r="C19" s="101"/>
      <c r="D19" s="129"/>
      <c r="E19" s="102"/>
      <c r="F19" s="103"/>
      <c r="G19" s="104"/>
      <c r="H19" s="105"/>
      <c r="I19" s="105"/>
      <c r="J19" s="105"/>
      <c r="K19" s="105"/>
    </row>
    <row r="20" spans="1:17" ht="13.5" customHeight="1">
      <c r="A20" s="227" t="s">
        <v>94</v>
      </c>
      <c r="B20" s="227"/>
      <c r="C20" s="227"/>
      <c r="D20" s="227"/>
      <c r="E20" s="227"/>
      <c r="F20" s="103"/>
      <c r="G20" s="104"/>
      <c r="H20" s="105"/>
      <c r="I20" s="105"/>
      <c r="J20" s="105"/>
      <c r="K20" s="105"/>
    </row>
    <row r="21" spans="1:17" s="24" customFormat="1" ht="13.5" customHeight="1">
      <c r="A21" s="228"/>
      <c r="B21" s="228"/>
      <c r="C21" s="228"/>
      <c r="D21" s="228"/>
      <c r="E21" s="228"/>
      <c r="F21" s="1"/>
      <c r="G21" s="1"/>
      <c r="H21" s="1"/>
      <c r="I21" s="130"/>
      <c r="J21" s="1"/>
      <c r="K21" s="1"/>
      <c r="L21" s="130"/>
      <c r="O21" s="130"/>
      <c r="P21" s="130"/>
      <c r="Q21" s="1"/>
    </row>
    <row r="22" spans="1:17" s="24" customFormat="1" ht="29.25" customHeight="1">
      <c r="A22" s="155" t="s">
        <v>1</v>
      </c>
      <c r="B22" s="156"/>
      <c r="C22" s="218" t="str">
        <f>N65</f>
        <v>成年女子団体戦（30歳以上の合算210歳）</v>
      </c>
      <c r="D22" s="219"/>
      <c r="E22" s="219"/>
      <c r="F22" s="219"/>
      <c r="G22" s="219"/>
      <c r="H22" s="219"/>
      <c r="I22" s="219"/>
      <c r="J22" s="219"/>
      <c r="K22" s="220"/>
      <c r="L22" s="130"/>
      <c r="O22" s="130"/>
      <c r="P22" s="130"/>
      <c r="Q22" s="1"/>
    </row>
    <row r="23" spans="1:17" s="24" customFormat="1" ht="29.25" customHeight="1">
      <c r="A23" s="166" t="s">
        <v>2</v>
      </c>
      <c r="B23" s="167"/>
      <c r="C23" s="221">
        <f>P65</f>
        <v>0</v>
      </c>
      <c r="D23" s="221"/>
      <c r="E23" s="221"/>
      <c r="F23" s="221"/>
      <c r="G23" s="221"/>
      <c r="H23" s="221"/>
      <c r="I23" s="221"/>
      <c r="J23" s="221"/>
      <c r="K23" s="224"/>
      <c r="L23" s="130"/>
      <c r="O23" s="130"/>
      <c r="P23" s="130"/>
      <c r="Q23" s="1"/>
    </row>
    <row r="24" spans="1:17" s="24" customFormat="1" ht="29.25" customHeight="1">
      <c r="A24" s="160" t="s">
        <v>27</v>
      </c>
      <c r="B24" s="160"/>
      <c r="C24" s="161">
        <f>M77</f>
        <v>0</v>
      </c>
      <c r="D24" s="161"/>
      <c r="E24" s="161"/>
      <c r="F24" s="162" t="s">
        <v>28</v>
      </c>
      <c r="G24" s="162"/>
      <c r="H24" s="163">
        <f>M78</f>
        <v>0</v>
      </c>
      <c r="I24" s="164"/>
      <c r="J24" s="164"/>
      <c r="K24" s="165"/>
      <c r="L24" s="130"/>
      <c r="O24" s="130"/>
      <c r="P24" s="130"/>
      <c r="Q24" s="1"/>
    </row>
    <row r="25" spans="1:17" s="24" customFormat="1" ht="14.85" customHeight="1">
      <c r="A25" s="187">
        <v>1</v>
      </c>
      <c r="B25" s="189">
        <f>N68</f>
        <v>0</v>
      </c>
      <c r="C25" s="190"/>
      <c r="D25" s="15" t="s">
        <v>7</v>
      </c>
      <c r="E25" s="16" t="s">
        <v>4</v>
      </c>
      <c r="F25" s="16" t="s">
        <v>5</v>
      </c>
      <c r="G25" s="181">
        <v>6</v>
      </c>
      <c r="H25" s="127">
        <f>N73</f>
        <v>0</v>
      </c>
      <c r="I25" s="15" t="s">
        <v>7</v>
      </c>
      <c r="J25" s="15" t="s">
        <v>4</v>
      </c>
      <c r="K25" s="15" t="s">
        <v>5</v>
      </c>
      <c r="L25" s="130"/>
      <c r="O25" s="130"/>
      <c r="P25" s="130"/>
      <c r="Q25" s="1"/>
    </row>
    <row r="26" spans="1:17" s="24" customFormat="1" ht="24.95" customHeight="1">
      <c r="A26" s="188"/>
      <c r="B26" s="172">
        <f>M68</f>
        <v>0</v>
      </c>
      <c r="C26" s="173"/>
      <c r="D26" s="20" t="str">
        <f>O68</f>
        <v>女</v>
      </c>
      <c r="E26" s="33">
        <f>P68</f>
        <v>0</v>
      </c>
      <c r="F26" s="17" t="str">
        <f>IF(P68="","",DATEDIF(P68,$C$52,"Y")&amp;"歳")</f>
        <v/>
      </c>
      <c r="G26" s="181"/>
      <c r="H26" s="128">
        <f>M73</f>
        <v>0</v>
      </c>
      <c r="I26" s="20" t="str">
        <f>O73</f>
        <v>女</v>
      </c>
      <c r="J26" s="34">
        <f>P73</f>
        <v>0</v>
      </c>
      <c r="K26" s="18" t="str">
        <f>IF(P73="","",DATEDIF(P73,$C$52,"Y")&amp;"歳")</f>
        <v/>
      </c>
      <c r="L26" s="130"/>
      <c r="O26" s="130"/>
      <c r="P26" s="130"/>
      <c r="Q26" s="1"/>
    </row>
    <row r="27" spans="1:17" s="24" customFormat="1" ht="11.25" customHeight="1">
      <c r="A27" s="191">
        <v>2</v>
      </c>
      <c r="B27" s="189">
        <f>N69</f>
        <v>0</v>
      </c>
      <c r="C27" s="190"/>
      <c r="D27" s="15" t="s">
        <v>7</v>
      </c>
      <c r="E27" s="16" t="s">
        <v>4</v>
      </c>
      <c r="F27" s="16" t="s">
        <v>5</v>
      </c>
      <c r="G27" s="170">
        <v>7</v>
      </c>
      <c r="H27" s="127">
        <f>N74</f>
        <v>0</v>
      </c>
      <c r="I27" s="15" t="s">
        <v>7</v>
      </c>
      <c r="J27" s="15" t="s">
        <v>4</v>
      </c>
      <c r="K27" s="15" t="s">
        <v>5</v>
      </c>
      <c r="L27" s="130"/>
      <c r="O27" s="130"/>
      <c r="P27" s="130"/>
      <c r="Q27" s="1"/>
    </row>
    <row r="28" spans="1:17" s="24" customFormat="1" ht="28.5" customHeight="1">
      <c r="A28" s="191"/>
      <c r="B28" s="172">
        <f>M69</f>
        <v>0</v>
      </c>
      <c r="C28" s="173"/>
      <c r="D28" s="20" t="str">
        <f>O69</f>
        <v>女</v>
      </c>
      <c r="E28" s="33">
        <f>P69</f>
        <v>0</v>
      </c>
      <c r="F28" s="17" t="str">
        <f>IF(P69="","",DATEDIF(P69,$C$52,"Y")&amp;"歳")</f>
        <v/>
      </c>
      <c r="G28" s="171"/>
      <c r="H28" s="128">
        <f>M74</f>
        <v>0</v>
      </c>
      <c r="I28" s="20" t="str">
        <f>O74</f>
        <v>女</v>
      </c>
      <c r="J28" s="34">
        <f>P74</f>
        <v>0</v>
      </c>
      <c r="K28" s="18" t="str">
        <f>IF(P74="","",DATEDIF(P74,$C$52,"Y")&amp;"歳")</f>
        <v/>
      </c>
      <c r="L28" s="130"/>
      <c r="O28" s="130"/>
      <c r="P28" s="130"/>
      <c r="Q28" s="1"/>
    </row>
    <row r="29" spans="1:17" s="24" customFormat="1" ht="11.25" customHeight="1">
      <c r="A29" s="187">
        <v>3</v>
      </c>
      <c r="B29" s="189">
        <f>N70</f>
        <v>0</v>
      </c>
      <c r="C29" s="190"/>
      <c r="D29" s="15" t="s">
        <v>7</v>
      </c>
      <c r="E29" s="16" t="s">
        <v>4</v>
      </c>
      <c r="F29" s="16" t="s">
        <v>5</v>
      </c>
      <c r="G29" s="181">
        <v>8</v>
      </c>
      <c r="H29" s="127">
        <f>N75</f>
        <v>0</v>
      </c>
      <c r="I29" s="15" t="s">
        <v>7</v>
      </c>
      <c r="J29" s="15" t="s">
        <v>4</v>
      </c>
      <c r="K29" s="15" t="s">
        <v>5</v>
      </c>
      <c r="L29" s="130"/>
      <c r="O29" s="130"/>
      <c r="P29" s="130"/>
      <c r="Q29" s="1"/>
    </row>
    <row r="30" spans="1:17" s="24" customFormat="1" ht="28.5" customHeight="1">
      <c r="A30" s="188"/>
      <c r="B30" s="172">
        <f>M70</f>
        <v>0</v>
      </c>
      <c r="C30" s="173"/>
      <c r="D30" s="20" t="str">
        <f>O70</f>
        <v>女</v>
      </c>
      <c r="E30" s="33">
        <f>P70</f>
        <v>0</v>
      </c>
      <c r="F30" s="17" t="str">
        <f>IF(P70="","",DATEDIF(P70,C52,"Y")&amp;"歳")</f>
        <v/>
      </c>
      <c r="G30" s="181"/>
      <c r="H30" s="128">
        <f>M75</f>
        <v>0</v>
      </c>
      <c r="I30" s="20" t="str">
        <f>O75</f>
        <v>女</v>
      </c>
      <c r="J30" s="34">
        <f>P75</f>
        <v>0</v>
      </c>
      <c r="K30" s="18" t="str">
        <f>IF(P75="","",DATEDIF(P75,$C$52,"Y")&amp;"歳")</f>
        <v/>
      </c>
      <c r="L30" s="130"/>
      <c r="O30" s="130"/>
      <c r="P30" s="130"/>
      <c r="Q30" s="1"/>
    </row>
    <row r="31" spans="1:17" s="24" customFormat="1" ht="11.25" customHeight="1">
      <c r="A31" s="191">
        <v>4</v>
      </c>
      <c r="B31" s="189">
        <f>N71</f>
        <v>0</v>
      </c>
      <c r="C31" s="190"/>
      <c r="D31" s="15" t="s">
        <v>7</v>
      </c>
      <c r="E31" s="16" t="s">
        <v>4</v>
      </c>
      <c r="F31" s="16" t="s">
        <v>5</v>
      </c>
      <c r="G31" s="170">
        <v>9</v>
      </c>
      <c r="H31" s="127">
        <f>N76</f>
        <v>0</v>
      </c>
      <c r="I31" s="15" t="s">
        <v>7</v>
      </c>
      <c r="J31" s="15" t="s">
        <v>4</v>
      </c>
      <c r="K31" s="15" t="s">
        <v>5</v>
      </c>
      <c r="L31" s="130"/>
      <c r="O31" s="130"/>
      <c r="P31" s="130"/>
      <c r="Q31" s="1"/>
    </row>
    <row r="32" spans="1:17" s="24" customFormat="1" ht="28.5" customHeight="1">
      <c r="A32" s="188"/>
      <c r="B32" s="172">
        <f>M71</f>
        <v>0</v>
      </c>
      <c r="C32" s="173"/>
      <c r="D32" s="20" t="str">
        <f>O71</f>
        <v>女</v>
      </c>
      <c r="E32" s="33">
        <f>P71</f>
        <v>0</v>
      </c>
      <c r="F32" s="17" t="str">
        <f>IF(P71="","",DATEDIF(P71,$C$52,"Y")&amp;"歳")</f>
        <v/>
      </c>
      <c r="G32" s="171"/>
      <c r="H32" s="128">
        <f>M76</f>
        <v>0</v>
      </c>
      <c r="I32" s="20" t="str">
        <f>O76</f>
        <v>女</v>
      </c>
      <c r="J32" s="34">
        <f>P76</f>
        <v>0</v>
      </c>
      <c r="K32" s="18" t="str">
        <f>IF(P76="","",DATEDIF(P76,$C$52,"Y")&amp;"歳")</f>
        <v/>
      </c>
      <c r="L32" s="130"/>
      <c r="O32" s="130"/>
      <c r="P32" s="130"/>
      <c r="Q32" s="1"/>
    </row>
    <row r="33" spans="1:17" ht="11.25" customHeight="1">
      <c r="A33" s="170">
        <v>5</v>
      </c>
      <c r="B33" s="189">
        <f>N72</f>
        <v>0</v>
      </c>
      <c r="C33" s="190"/>
      <c r="D33" s="15" t="s">
        <v>7</v>
      </c>
      <c r="E33" s="16" t="s">
        <v>4</v>
      </c>
      <c r="F33" s="16" t="s">
        <v>5</v>
      </c>
      <c r="G33" s="194"/>
      <c r="H33" s="195"/>
      <c r="I33" s="195"/>
      <c r="J33" s="195"/>
      <c r="K33" s="196"/>
    </row>
    <row r="34" spans="1:17" ht="28.5" customHeight="1">
      <c r="A34" s="171"/>
      <c r="B34" s="172">
        <f>M72</f>
        <v>0</v>
      </c>
      <c r="C34" s="173"/>
      <c r="D34" s="20" t="str">
        <f>O72</f>
        <v>女</v>
      </c>
      <c r="E34" s="33">
        <f>P72</f>
        <v>0</v>
      </c>
      <c r="F34" s="11" t="str">
        <f>IF(P72="","",DATEDIF(P72,$C$52,"Y")&amp;"歳")</f>
        <v/>
      </c>
      <c r="G34" s="197"/>
      <c r="H34" s="198"/>
      <c r="I34" s="198"/>
      <c r="J34" s="198"/>
      <c r="K34" s="199"/>
    </row>
    <row r="36" spans="1:17">
      <c r="M36" s="206" t="s">
        <v>48</v>
      </c>
    </row>
    <row r="37" spans="1:17" ht="15.75" customHeight="1">
      <c r="A37" s="21" t="s">
        <v>3</v>
      </c>
      <c r="B37" s="14"/>
      <c r="M37" s="206"/>
    </row>
    <row r="38" spans="1:17" ht="9" customHeight="1">
      <c r="A38" s="4"/>
    </row>
    <row r="39" spans="1:17" ht="15.75" customHeight="1">
      <c r="A39" s="225" t="str">
        <f>成年男子!A39</f>
        <v>2019/1/*</v>
      </c>
      <c r="B39" s="225"/>
      <c r="C39" s="225"/>
      <c r="M39" s="203" t="s">
        <v>49</v>
      </c>
    </row>
    <row r="40" spans="1:17">
      <c r="M40" s="204"/>
    </row>
    <row r="41" spans="1:17" ht="17.25" customHeight="1">
      <c r="C41" s="226" t="str">
        <f>成年男子!C41&amp;成年男子!D41</f>
        <v>都道府県名入力社会人クラブバドミントン連盟</v>
      </c>
      <c r="D41" s="226"/>
      <c r="E41" s="226"/>
      <c r="F41" s="226"/>
      <c r="G41" s="226"/>
      <c r="H41" s="2"/>
      <c r="I41" s="2"/>
      <c r="M41" s="204"/>
      <c r="O41" s="201" t="s">
        <v>57</v>
      </c>
      <c r="P41" s="202"/>
      <c r="Q41" s="202"/>
    </row>
    <row r="42" spans="1:17" ht="17.25" customHeight="1">
      <c r="H42" s="207" t="str">
        <f>成年男子!H42</f>
        <v>会　　長　　</v>
      </c>
      <c r="I42" s="207"/>
      <c r="J42" s="106" t="s">
        <v>52</v>
      </c>
      <c r="K42" s="3"/>
      <c r="O42" s="202"/>
      <c r="P42" s="202"/>
      <c r="Q42" s="202"/>
    </row>
    <row r="43" spans="1:17">
      <c r="M43" s="46" t="s">
        <v>54</v>
      </c>
      <c r="N43" s="131"/>
    </row>
    <row r="44" spans="1:17" ht="18.75" customHeight="1">
      <c r="C44" s="22" t="s">
        <v>13</v>
      </c>
      <c r="D44" s="22" t="s">
        <v>51</v>
      </c>
      <c r="E44" s="207">
        <f>成年男子!E44</f>
        <v>0</v>
      </c>
      <c r="F44" s="207"/>
      <c r="G44" s="207"/>
      <c r="I44" s="12"/>
      <c r="M44" s="200" t="s">
        <v>20</v>
      </c>
      <c r="N44" s="200"/>
      <c r="O44" s="200"/>
      <c r="P44" s="200"/>
    </row>
    <row r="45" spans="1:17" ht="7.5" customHeight="1">
      <c r="C45" s="5"/>
      <c r="D45" s="10"/>
      <c r="E45" s="5"/>
      <c r="F45" s="5"/>
      <c r="G45" s="5"/>
      <c r="I45" s="6"/>
      <c r="M45" s="200"/>
      <c r="N45" s="200"/>
      <c r="O45" s="200"/>
      <c r="P45" s="200"/>
    </row>
    <row r="46" spans="1:17" ht="18.75" customHeight="1">
      <c r="C46" s="22" t="s">
        <v>24</v>
      </c>
      <c r="D46" s="22" t="s">
        <v>51</v>
      </c>
      <c r="E46" s="207" t="str">
        <f>成年男子!E46</f>
        <v xml:space="preserve">〒 </v>
      </c>
      <c r="F46" s="207"/>
      <c r="G46" s="207"/>
      <c r="H46" s="207"/>
      <c r="I46" s="207"/>
      <c r="J46" s="207"/>
      <c r="M46" s="200"/>
      <c r="N46" s="200"/>
      <c r="O46" s="200"/>
      <c r="P46" s="200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23</v>
      </c>
      <c r="D48" s="22" t="s">
        <v>51</v>
      </c>
      <c r="E48" s="207">
        <f>成年男子!E48</f>
        <v>0</v>
      </c>
      <c r="F48" s="207"/>
      <c r="G48" s="207"/>
      <c r="I48" s="1"/>
      <c r="M48" s="32" t="s">
        <v>11</v>
      </c>
      <c r="N48" s="109" t="s">
        <v>93</v>
      </c>
      <c r="O48" s="107" t="s">
        <v>2</v>
      </c>
      <c r="P48" s="153"/>
      <c r="Q48" s="154"/>
    </row>
    <row r="49" spans="1:19">
      <c r="H49" s="135"/>
      <c r="I49" s="136"/>
      <c r="J49" s="136"/>
    </row>
    <row r="50" spans="1:19">
      <c r="H50" s="136"/>
      <c r="I50" s="136"/>
      <c r="J50" s="136"/>
      <c r="M50" s="110" t="s">
        <v>16</v>
      </c>
      <c r="O50" s="23"/>
      <c r="P50" s="41" t="s">
        <v>18</v>
      </c>
    </row>
    <row r="51" spans="1:19" ht="14.25" thickBot="1">
      <c r="C51" s="36" t="s">
        <v>22</v>
      </c>
      <c r="D51" s="8"/>
      <c r="L51" s="23" t="s">
        <v>14</v>
      </c>
      <c r="M51" s="40" t="s">
        <v>15</v>
      </c>
      <c r="N51" s="40" t="s">
        <v>17</v>
      </c>
      <c r="O51" s="40" t="s">
        <v>8</v>
      </c>
      <c r="P51" s="39" t="s">
        <v>0</v>
      </c>
      <c r="Q51" s="144" t="s">
        <v>79</v>
      </c>
      <c r="R51" s="38" t="s">
        <v>78</v>
      </c>
      <c r="S51" s="38" t="s">
        <v>80</v>
      </c>
    </row>
    <row r="52" spans="1:19" ht="14.25" thickBot="1">
      <c r="C52" s="37">
        <v>43191</v>
      </c>
      <c r="D52" s="7"/>
      <c r="H52" s="209" t="s">
        <v>60</v>
      </c>
      <c r="I52" s="209"/>
      <c r="J52" s="209"/>
      <c r="L52" s="27"/>
      <c r="M52" s="30" t="s">
        <v>10</v>
      </c>
      <c r="N52" s="30" t="s">
        <v>6</v>
      </c>
      <c r="O52" s="30" t="s">
        <v>7</v>
      </c>
      <c r="P52" s="31" t="s">
        <v>4</v>
      </c>
      <c r="Q52" s="94" t="s">
        <v>47</v>
      </c>
      <c r="R52" s="94" t="s">
        <v>59</v>
      </c>
      <c r="S52" s="94" t="s">
        <v>77</v>
      </c>
    </row>
    <row r="53" spans="1:19">
      <c r="A53" s="13"/>
      <c r="B53" s="13"/>
      <c r="C53" s="13"/>
      <c r="D53" s="23"/>
      <c r="E53" s="13"/>
      <c r="F53" s="138"/>
      <c r="G53" s="138"/>
      <c r="H53" s="209"/>
      <c r="I53" s="209"/>
      <c r="J53" s="209"/>
      <c r="K53" s="13"/>
      <c r="L53" s="28">
        <v>1</v>
      </c>
      <c r="M53" s="124"/>
      <c r="N53" s="124"/>
      <c r="O53" s="49" t="s">
        <v>122</v>
      </c>
      <c r="P53" s="53"/>
      <c r="Q53" s="95"/>
      <c r="R53" s="95"/>
      <c r="S53" s="141"/>
    </row>
    <row r="54" spans="1:19">
      <c r="A54" s="13"/>
      <c r="B54" s="13"/>
      <c r="C54" s="13"/>
      <c r="D54" s="23"/>
      <c r="E54" s="13"/>
      <c r="F54" s="138"/>
      <c r="G54" s="138"/>
      <c r="H54" s="209" t="s">
        <v>81</v>
      </c>
      <c r="I54" s="209"/>
      <c r="J54" s="209"/>
      <c r="K54" s="13"/>
      <c r="L54" s="28">
        <v>2</v>
      </c>
      <c r="M54" s="124"/>
      <c r="N54" s="124"/>
      <c r="O54" s="49" t="s">
        <v>122</v>
      </c>
      <c r="P54" s="53"/>
      <c r="Q54" s="95"/>
      <c r="R54" s="95"/>
      <c r="S54" s="142"/>
    </row>
    <row r="55" spans="1:19">
      <c r="A55" s="13"/>
      <c r="B55" s="13"/>
      <c r="C55" s="13"/>
      <c r="D55" s="23"/>
      <c r="E55" s="13"/>
      <c r="F55" s="138"/>
      <c r="G55" s="138"/>
      <c r="H55" s="209"/>
      <c r="I55" s="209"/>
      <c r="J55" s="209"/>
      <c r="K55" s="13"/>
      <c r="L55" s="28">
        <v>3</v>
      </c>
      <c r="M55" s="124"/>
      <c r="N55" s="124"/>
      <c r="O55" s="49" t="s">
        <v>122</v>
      </c>
      <c r="P55" s="53"/>
      <c r="Q55" s="95"/>
      <c r="R55" s="95"/>
      <c r="S55" s="142"/>
    </row>
    <row r="56" spans="1:19">
      <c r="A56" s="13"/>
      <c r="B56" s="13"/>
      <c r="C56" s="13"/>
      <c r="D56" s="23"/>
      <c r="E56" s="13"/>
      <c r="F56" s="138"/>
      <c r="G56" s="138"/>
      <c r="H56" s="138"/>
      <c r="I56" s="138"/>
      <c r="J56" s="138"/>
      <c r="K56" s="13"/>
      <c r="L56" s="28">
        <v>4</v>
      </c>
      <c r="M56" s="124"/>
      <c r="N56" s="124"/>
      <c r="O56" s="49" t="s">
        <v>122</v>
      </c>
      <c r="P56" s="53"/>
      <c r="Q56" s="95"/>
      <c r="R56" s="95"/>
      <c r="S56" s="142"/>
    </row>
    <row r="57" spans="1:19">
      <c r="A57" s="13"/>
      <c r="B57" s="13"/>
      <c r="C57" s="13"/>
      <c r="D57" s="23"/>
      <c r="E57" s="13"/>
      <c r="F57" s="137"/>
      <c r="G57" s="137"/>
      <c r="H57" s="137"/>
      <c r="I57" s="137"/>
      <c r="J57" s="137"/>
      <c r="K57" s="13"/>
      <c r="L57" s="28">
        <v>5</v>
      </c>
      <c r="M57" s="124"/>
      <c r="N57" s="124"/>
      <c r="O57" s="49" t="s">
        <v>122</v>
      </c>
      <c r="P57" s="53"/>
      <c r="Q57" s="95"/>
      <c r="R57" s="95"/>
      <c r="S57" s="142"/>
    </row>
    <row r="58" spans="1:19">
      <c r="A58" s="13"/>
      <c r="B58" s="13"/>
      <c r="C58" s="13"/>
      <c r="D58" s="23"/>
      <c r="E58" s="13"/>
      <c r="F58" s="138"/>
      <c r="G58" s="138"/>
      <c r="H58" s="138"/>
      <c r="I58" s="138"/>
      <c r="J58" s="138"/>
      <c r="K58" s="13"/>
      <c r="L58" s="28">
        <v>6</v>
      </c>
      <c r="M58" s="124"/>
      <c r="N58" s="124"/>
      <c r="O58" s="49" t="s">
        <v>122</v>
      </c>
      <c r="P58" s="53"/>
      <c r="Q58" s="95"/>
      <c r="R58" s="95"/>
      <c r="S58" s="142"/>
    </row>
    <row r="59" spans="1:19">
      <c r="A59" s="13"/>
      <c r="B59" s="13"/>
      <c r="C59" s="13"/>
      <c r="D59" s="23"/>
      <c r="E59" s="13"/>
      <c r="F59" s="138"/>
      <c r="G59" s="138"/>
      <c r="H59" s="138"/>
      <c r="I59" s="138"/>
      <c r="J59" s="138"/>
      <c r="K59" s="13"/>
      <c r="L59" s="28">
        <v>7</v>
      </c>
      <c r="M59" s="124"/>
      <c r="N59" s="124"/>
      <c r="O59" s="49" t="s">
        <v>122</v>
      </c>
      <c r="P59" s="53"/>
      <c r="Q59" s="99"/>
      <c r="R59" s="99"/>
      <c r="S59" s="142"/>
    </row>
    <row r="60" spans="1:19">
      <c r="A60" s="13"/>
      <c r="B60" s="13"/>
      <c r="C60" s="13"/>
      <c r="D60" s="23"/>
      <c r="E60" s="13"/>
      <c r="F60" s="138"/>
      <c r="G60" s="138"/>
      <c r="H60" s="138"/>
      <c r="I60" s="138"/>
      <c r="J60" s="138"/>
      <c r="K60" s="13"/>
      <c r="L60" s="28">
        <v>8</v>
      </c>
      <c r="M60" s="124"/>
      <c r="N60" s="124"/>
      <c r="O60" s="49" t="s">
        <v>122</v>
      </c>
      <c r="P60" s="53"/>
      <c r="Q60" s="97"/>
      <c r="R60" s="97"/>
      <c r="S60" s="142"/>
    </row>
    <row r="61" spans="1:19" ht="14.25" thickBot="1">
      <c r="A61" s="13"/>
      <c r="B61" s="13"/>
      <c r="C61" s="13"/>
      <c r="D61" s="23"/>
      <c r="E61" s="13"/>
      <c r="F61" s="13"/>
      <c r="G61" s="13"/>
      <c r="H61" s="25"/>
      <c r="I61" s="23"/>
      <c r="J61" s="13"/>
      <c r="K61" s="13"/>
      <c r="L61" s="29">
        <v>9</v>
      </c>
      <c r="M61" s="125"/>
      <c r="N61" s="125"/>
      <c r="O61" s="50" t="s">
        <v>122</v>
      </c>
      <c r="P61" s="120"/>
      <c r="Q61" s="96"/>
      <c r="R61" s="96"/>
      <c r="S61" s="143"/>
    </row>
    <row r="62" spans="1:19">
      <c r="A62" s="13"/>
      <c r="B62" s="13"/>
      <c r="C62" s="13"/>
      <c r="D62" s="23"/>
      <c r="E62" s="13"/>
      <c r="F62" s="13"/>
      <c r="G62" s="13"/>
      <c r="H62" s="201" t="s">
        <v>31</v>
      </c>
      <c r="I62" s="202"/>
      <c r="J62" s="202"/>
      <c r="K62" s="13"/>
      <c r="L62" s="58" t="s">
        <v>29</v>
      </c>
      <c r="M62" s="118"/>
      <c r="N62" s="118"/>
      <c r="O62" s="112"/>
      <c r="P62" s="113"/>
      <c r="Q62" s="97"/>
      <c r="R62" s="97"/>
      <c r="S62" s="141"/>
    </row>
    <row r="63" spans="1:19" ht="14.25" thickBot="1">
      <c r="A63" s="13"/>
      <c r="B63" s="13"/>
      <c r="C63" s="13"/>
      <c r="D63" s="23"/>
      <c r="E63" s="13"/>
      <c r="F63" s="13"/>
      <c r="G63" s="13"/>
      <c r="H63" s="202"/>
      <c r="I63" s="202"/>
      <c r="J63" s="202"/>
      <c r="K63" s="13"/>
      <c r="L63" s="57" t="s">
        <v>30</v>
      </c>
      <c r="M63" s="117"/>
      <c r="N63" s="117"/>
      <c r="O63" s="114"/>
      <c r="P63" s="115"/>
      <c r="Q63" s="96"/>
      <c r="R63" s="96"/>
      <c r="S63" s="143"/>
    </row>
    <row r="64" spans="1:19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</row>
    <row r="65" spans="1:19" ht="18" customHeigh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M65" s="32" t="s">
        <v>12</v>
      </c>
      <c r="N65" s="109" t="s">
        <v>93</v>
      </c>
      <c r="O65" s="107" t="s">
        <v>2</v>
      </c>
      <c r="P65" s="153"/>
      <c r="Q65" s="154"/>
    </row>
    <row r="66" spans="1:19" ht="18" customHeight="1" thickBot="1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3"/>
      <c r="M66" s="25"/>
      <c r="N66" s="25"/>
      <c r="O66" s="23"/>
      <c r="P66" s="23"/>
    </row>
    <row r="67" spans="1:19" ht="14.25" thickBot="1">
      <c r="A67" s="13"/>
      <c r="B67" s="13"/>
      <c r="C67" s="13"/>
      <c r="D67" s="23"/>
      <c r="E67" s="13"/>
      <c r="F67" s="13"/>
      <c r="G67" s="13"/>
      <c r="H67" s="209" t="s">
        <v>60</v>
      </c>
      <c r="I67" s="212"/>
      <c r="J67" s="212"/>
      <c r="K67" s="13"/>
      <c r="L67" s="48"/>
      <c r="M67" s="30" t="s">
        <v>10</v>
      </c>
      <c r="N67" s="30" t="s">
        <v>6</v>
      </c>
      <c r="O67" s="30" t="s">
        <v>7</v>
      </c>
      <c r="P67" s="31" t="s">
        <v>4</v>
      </c>
      <c r="Q67" s="94" t="s">
        <v>47</v>
      </c>
      <c r="R67" s="94" t="s">
        <v>59</v>
      </c>
      <c r="S67" s="94" t="s">
        <v>77</v>
      </c>
    </row>
    <row r="68" spans="1:19">
      <c r="A68" s="13"/>
      <c r="B68" s="13"/>
      <c r="C68" s="13"/>
      <c r="D68" s="23"/>
      <c r="E68" s="13"/>
      <c r="F68" s="13"/>
      <c r="G68" s="13"/>
      <c r="H68" s="212"/>
      <c r="I68" s="212"/>
      <c r="J68" s="212"/>
      <c r="K68" s="13"/>
      <c r="L68" s="28">
        <v>1</v>
      </c>
      <c r="M68" s="124"/>
      <c r="N68" s="124"/>
      <c r="O68" s="49" t="s">
        <v>122</v>
      </c>
      <c r="P68" s="53"/>
      <c r="Q68" s="95"/>
      <c r="R68" s="95"/>
      <c r="S68" s="141"/>
    </row>
    <row r="69" spans="1:19">
      <c r="A69" s="13"/>
      <c r="B69" s="13"/>
      <c r="C69" s="13"/>
      <c r="D69" s="23"/>
      <c r="E69" s="13"/>
      <c r="F69" s="13"/>
      <c r="G69" s="13"/>
      <c r="H69" s="209" t="s">
        <v>81</v>
      </c>
      <c r="I69" s="209"/>
      <c r="J69" s="209"/>
      <c r="K69" s="13"/>
      <c r="L69" s="28">
        <v>2</v>
      </c>
      <c r="M69" s="124"/>
      <c r="N69" s="124"/>
      <c r="O69" s="49" t="s">
        <v>122</v>
      </c>
      <c r="P69" s="53"/>
      <c r="Q69" s="95"/>
      <c r="R69" s="95"/>
      <c r="S69" s="142"/>
    </row>
    <row r="70" spans="1:19">
      <c r="A70" s="13"/>
      <c r="B70" s="13"/>
      <c r="C70" s="13"/>
      <c r="D70" s="23"/>
      <c r="E70" s="13"/>
      <c r="F70" s="13"/>
      <c r="G70" s="13"/>
      <c r="H70" s="209"/>
      <c r="I70" s="209"/>
      <c r="J70" s="209"/>
      <c r="K70" s="13"/>
      <c r="L70" s="28">
        <v>3</v>
      </c>
      <c r="M70" s="124"/>
      <c r="N70" s="124"/>
      <c r="O70" s="49" t="s">
        <v>122</v>
      </c>
      <c r="P70" s="53"/>
      <c r="Q70" s="95"/>
      <c r="R70" s="95"/>
      <c r="S70" s="142"/>
    </row>
    <row r="71" spans="1:19">
      <c r="A71" s="13"/>
      <c r="B71" s="13"/>
      <c r="C71" s="13"/>
      <c r="D71" s="23"/>
      <c r="E71" s="13"/>
      <c r="F71" s="13"/>
      <c r="G71" s="13"/>
      <c r="K71" s="13"/>
      <c r="L71" s="28">
        <v>4</v>
      </c>
      <c r="M71" s="124"/>
      <c r="N71" s="124"/>
      <c r="O71" s="49" t="s">
        <v>122</v>
      </c>
      <c r="P71" s="53"/>
      <c r="Q71" s="95"/>
      <c r="R71" s="95"/>
      <c r="S71" s="142"/>
    </row>
    <row r="72" spans="1:19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5</v>
      </c>
      <c r="M72" s="124"/>
      <c r="N72" s="124"/>
      <c r="O72" s="49" t="s">
        <v>122</v>
      </c>
      <c r="P72" s="53"/>
      <c r="Q72" s="95"/>
      <c r="R72" s="95"/>
      <c r="S72" s="142"/>
    </row>
    <row r="73" spans="1:19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6</v>
      </c>
      <c r="M73" s="124"/>
      <c r="N73" s="124"/>
      <c r="O73" s="49" t="s">
        <v>122</v>
      </c>
      <c r="P73" s="53"/>
      <c r="Q73" s="95"/>
      <c r="R73" s="95"/>
      <c r="S73" s="142"/>
    </row>
    <row r="74" spans="1:19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28">
        <v>7</v>
      </c>
      <c r="M74" s="124"/>
      <c r="N74" s="124"/>
      <c r="O74" s="49" t="s">
        <v>122</v>
      </c>
      <c r="P74" s="53"/>
      <c r="Q74" s="99"/>
      <c r="R74" s="99"/>
      <c r="S74" s="142"/>
    </row>
    <row r="75" spans="1:19">
      <c r="A75" s="13"/>
      <c r="B75" s="13"/>
      <c r="C75" s="13"/>
      <c r="D75" s="23"/>
      <c r="E75" s="13"/>
      <c r="F75" s="13"/>
      <c r="G75" s="13"/>
      <c r="H75" s="13"/>
      <c r="I75" s="23"/>
      <c r="J75" s="13"/>
      <c r="K75" s="13"/>
      <c r="L75" s="28">
        <v>8</v>
      </c>
      <c r="M75" s="124"/>
      <c r="N75" s="124"/>
      <c r="O75" s="49" t="s">
        <v>122</v>
      </c>
      <c r="P75" s="53"/>
      <c r="Q75" s="97"/>
      <c r="R75" s="97"/>
      <c r="S75" s="142"/>
    </row>
    <row r="76" spans="1:19" ht="14.25" thickBot="1">
      <c r="A76" s="13"/>
      <c r="B76" s="13"/>
      <c r="C76" s="13"/>
      <c r="D76" s="23"/>
      <c r="E76" s="13"/>
      <c r="F76" s="13"/>
      <c r="G76" s="13"/>
      <c r="H76" s="13"/>
      <c r="I76" s="23"/>
      <c r="J76" s="13"/>
      <c r="K76" s="13"/>
      <c r="L76" s="29">
        <v>9</v>
      </c>
      <c r="M76" s="125"/>
      <c r="N76" s="125"/>
      <c r="O76" s="50" t="s">
        <v>122</v>
      </c>
      <c r="P76" s="126"/>
      <c r="Q76" s="96"/>
      <c r="R76" s="96"/>
      <c r="S76" s="143"/>
    </row>
    <row r="77" spans="1:19">
      <c r="H77" s="201" t="s">
        <v>31</v>
      </c>
      <c r="I77" s="202"/>
      <c r="J77" s="202"/>
      <c r="L77" s="56" t="s">
        <v>29</v>
      </c>
      <c r="M77" s="119"/>
      <c r="N77" s="119"/>
      <c r="O77" s="116"/>
      <c r="P77" s="95"/>
      <c r="Q77" s="97"/>
      <c r="R77" s="97"/>
      <c r="S77" s="141"/>
    </row>
    <row r="78" spans="1:19" ht="14.25" thickBot="1">
      <c r="H78" s="202"/>
      <c r="I78" s="202"/>
      <c r="J78" s="202"/>
      <c r="L78" s="57" t="s">
        <v>30</v>
      </c>
      <c r="M78" s="117"/>
      <c r="N78" s="117"/>
      <c r="O78" s="114"/>
      <c r="P78" s="115"/>
      <c r="Q78" s="96"/>
      <c r="R78" s="96"/>
      <c r="S78" s="143"/>
    </row>
    <row r="79" spans="1:19">
      <c r="L79" s="23"/>
      <c r="M79" s="25"/>
      <c r="N79" s="25"/>
      <c r="O79" s="23"/>
      <c r="P79" s="23"/>
    </row>
    <row r="80" spans="1:19">
      <c r="L80" s="23"/>
      <c r="M80" s="25"/>
      <c r="N80" s="25"/>
      <c r="O80" s="23"/>
      <c r="P80" s="23"/>
    </row>
    <row r="81" spans="12:16">
      <c r="L81" s="23"/>
      <c r="M81" s="25"/>
      <c r="N81" s="25"/>
      <c r="O81" s="23"/>
      <c r="P81" s="23"/>
    </row>
    <row r="82" spans="12:16">
      <c r="L82" s="23"/>
      <c r="M82" s="25"/>
      <c r="N82" s="25"/>
      <c r="O82" s="23"/>
      <c r="P82" s="23"/>
    </row>
  </sheetData>
  <sheetProtection formatCells="0"/>
  <dataConsolidate/>
  <mergeCells count="82">
    <mergeCell ref="H77:J78"/>
    <mergeCell ref="H52:J53"/>
    <mergeCell ref="H54:J55"/>
    <mergeCell ref="H62:J63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prompt="右の矢印ボタンを押してリストの中から選択して下さい" sqref="A24:B24 A7:B7" xr:uid="{37B3007D-1429-4CD3-AB9C-3C5082789992}">
      <formula1>"監督,監督（有）"</formula1>
    </dataValidation>
    <dataValidation type="list" allowBlank="1" showInputMessage="1" showErrorMessage="1" prompt="右の矢印ボタンを押してリストの中から選択して下さい" sqref="F24:G24 F7:G7" xr:uid="{0F03BC31-1F90-4535-97DB-BDAA167C828C}">
      <formula1>"コーチ,コーチ（有）"</formula1>
    </dataValidation>
    <dataValidation type="list" allowBlank="1" showInputMessage="1" showErrorMessage="1" sqref="A19" xr:uid="{B4DF2122-6C87-4418-B217-1952597FE46B}">
      <formula1>"５,⑤"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180EF-6717-414B-BB0C-2CC8C5292702}">
  <sheetPr>
    <pageSetUpPr fitToPage="1"/>
  </sheetPr>
  <dimension ref="A1:S82"/>
  <sheetViews>
    <sheetView showZeros="0" workbookViewId="0">
      <selection activeCell="M11" sqref="M11"/>
    </sheetView>
  </sheetViews>
  <sheetFormatPr defaultRowHeight="13.5"/>
  <cols>
    <col min="1" max="1" width="4.625" style="1" customWidth="1"/>
    <col min="2" max="2" width="5.625" style="1" customWidth="1"/>
    <col min="3" max="3" width="13.625" style="1" customWidth="1"/>
    <col min="4" max="4" width="4.625" style="130" customWidth="1"/>
    <col min="5" max="5" width="10.625" style="1" customWidth="1"/>
    <col min="6" max="6" width="6.625" style="1" customWidth="1"/>
    <col min="7" max="7" width="4.625" style="1" customWidth="1"/>
    <col min="8" max="8" width="18.625" style="1" customWidth="1"/>
    <col min="9" max="9" width="4.625" style="130" customWidth="1"/>
    <col min="10" max="10" width="10.625" style="1" customWidth="1"/>
    <col min="11" max="11" width="6.625" style="1" customWidth="1"/>
    <col min="12" max="12" width="5.875" style="130" customWidth="1"/>
    <col min="13" max="14" width="16.375" style="24" customWidth="1"/>
    <col min="15" max="15" width="5.75" style="130" customWidth="1"/>
    <col min="16" max="16" width="10.875" style="130" customWidth="1"/>
    <col min="17" max="17" width="18.625" style="1" customWidth="1"/>
    <col min="18" max="18" width="9" style="1"/>
    <col min="19" max="19" width="10.625" style="1" customWidth="1"/>
    <col min="20" max="16384" width="9" style="1"/>
  </cols>
  <sheetData>
    <row r="1" spans="1:15" ht="17.25">
      <c r="A1" s="174" t="str">
        <f>成年男子!A1</f>
        <v>第1９回全国社会人クラブ対抗シニアバドミントン選手権大会申込書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M1" s="213" t="s">
        <v>25</v>
      </c>
      <c r="N1" s="214"/>
      <c r="O1" s="214"/>
    </row>
    <row r="2" spans="1:15" ht="14.25" thickBot="1">
      <c r="I2" s="177" t="s">
        <v>26</v>
      </c>
      <c r="J2" s="177"/>
      <c r="K2" s="177"/>
      <c r="M2" s="214"/>
      <c r="N2" s="214"/>
      <c r="O2" s="214"/>
    </row>
    <row r="3" spans="1:15" ht="27" customHeight="1" thickBot="1">
      <c r="A3" s="227"/>
      <c r="B3" s="227"/>
      <c r="C3" s="227"/>
      <c r="D3" s="227"/>
      <c r="E3" s="227"/>
      <c r="H3" s="47" t="s">
        <v>112</v>
      </c>
      <c r="I3" s="215" t="str">
        <f>成年男子!I3</f>
        <v>都道府県名入力</v>
      </c>
      <c r="J3" s="216"/>
      <c r="K3" s="217"/>
      <c r="L3" s="6"/>
      <c r="M3" s="42" t="s">
        <v>19</v>
      </c>
    </row>
    <row r="5" spans="1:15" ht="29.25" customHeight="1">
      <c r="A5" s="155" t="s">
        <v>1</v>
      </c>
      <c r="B5" s="156"/>
      <c r="C5" s="218" t="str">
        <f>N48</f>
        <v>壮年女子団体戦（45歳以上の合算300歳）</v>
      </c>
      <c r="D5" s="219"/>
      <c r="E5" s="219"/>
      <c r="F5" s="219"/>
      <c r="G5" s="219"/>
      <c r="H5" s="219"/>
      <c r="I5" s="219"/>
      <c r="J5" s="219"/>
      <c r="K5" s="220"/>
      <c r="M5" s="43" t="s">
        <v>61</v>
      </c>
    </row>
    <row r="6" spans="1:15" ht="29.25" customHeight="1">
      <c r="A6" s="166" t="s">
        <v>2</v>
      </c>
      <c r="B6" s="167"/>
      <c r="C6" s="221">
        <f>P48</f>
        <v>0</v>
      </c>
      <c r="D6" s="222"/>
      <c r="E6" s="222"/>
      <c r="F6" s="222"/>
      <c r="G6" s="222"/>
      <c r="H6" s="222"/>
      <c r="I6" s="222"/>
      <c r="J6" s="222"/>
      <c r="K6" s="223"/>
      <c r="M6" s="111"/>
    </row>
    <row r="7" spans="1:15" ht="29.25" customHeight="1">
      <c r="A7" s="160" t="s">
        <v>27</v>
      </c>
      <c r="B7" s="160"/>
      <c r="C7" s="161">
        <f>M62</f>
        <v>0</v>
      </c>
      <c r="D7" s="161"/>
      <c r="E7" s="161"/>
      <c r="F7" s="162" t="s">
        <v>28</v>
      </c>
      <c r="G7" s="162"/>
      <c r="H7" s="163">
        <f>M63</f>
        <v>0</v>
      </c>
      <c r="I7" s="164"/>
      <c r="J7" s="164"/>
      <c r="K7" s="165"/>
      <c r="M7" s="98"/>
    </row>
    <row r="8" spans="1:15" ht="24" customHeight="1">
      <c r="A8" s="19" t="s">
        <v>50</v>
      </c>
      <c r="B8" s="182" t="s">
        <v>9</v>
      </c>
      <c r="C8" s="183"/>
      <c r="D8" s="183"/>
      <c r="E8" s="183"/>
      <c r="F8" s="184"/>
      <c r="G8" s="20" t="s">
        <v>50</v>
      </c>
      <c r="H8" s="185" t="s">
        <v>9</v>
      </c>
      <c r="I8" s="185"/>
      <c r="J8" s="185"/>
      <c r="K8" s="186"/>
      <c r="M8" s="55"/>
    </row>
    <row r="9" spans="1:15" ht="14.85" customHeight="1">
      <c r="A9" s="187">
        <v>1</v>
      </c>
      <c r="B9" s="189">
        <f>N53</f>
        <v>0</v>
      </c>
      <c r="C9" s="190"/>
      <c r="D9" s="15" t="s">
        <v>7</v>
      </c>
      <c r="E9" s="16" t="s">
        <v>4</v>
      </c>
      <c r="F9" s="16" t="s">
        <v>5</v>
      </c>
      <c r="G9" s="181">
        <v>6</v>
      </c>
      <c r="H9" s="127">
        <f>N58</f>
        <v>0</v>
      </c>
      <c r="I9" s="15" t="s">
        <v>7</v>
      </c>
      <c r="J9" s="15" t="s">
        <v>4</v>
      </c>
      <c r="K9" s="15" t="s">
        <v>5</v>
      </c>
      <c r="M9" s="98"/>
    </row>
    <row r="10" spans="1:15" ht="24.95" customHeight="1">
      <c r="A10" s="188"/>
      <c r="B10" s="172">
        <f>M53</f>
        <v>0</v>
      </c>
      <c r="C10" s="173"/>
      <c r="D10" s="20" t="str">
        <f>O53</f>
        <v>女</v>
      </c>
      <c r="E10" s="35">
        <f>P53</f>
        <v>0</v>
      </c>
      <c r="F10" s="17" t="str">
        <f>IF(P53="","",DATEDIF(P53,$C$52,"Y")&amp;"歳")</f>
        <v/>
      </c>
      <c r="G10" s="181"/>
      <c r="H10" s="128">
        <f>M58</f>
        <v>0</v>
      </c>
      <c r="I10" s="20" t="str">
        <f>O58</f>
        <v>女</v>
      </c>
      <c r="J10" s="34">
        <f>P58</f>
        <v>0</v>
      </c>
      <c r="K10" s="18" t="str">
        <f>IF(P58="","",DATEDIF(P58,$C$52,"Y")&amp;"歳")</f>
        <v/>
      </c>
      <c r="M10" s="98"/>
    </row>
    <row r="11" spans="1:15" ht="11.25" customHeight="1">
      <c r="A11" s="191">
        <v>2</v>
      </c>
      <c r="B11" s="189">
        <f>N54</f>
        <v>0</v>
      </c>
      <c r="C11" s="190"/>
      <c r="D11" s="15" t="s">
        <v>7</v>
      </c>
      <c r="E11" s="16" t="s">
        <v>4</v>
      </c>
      <c r="F11" s="16" t="s">
        <v>5</v>
      </c>
      <c r="G11" s="170">
        <v>7</v>
      </c>
      <c r="H11" s="127">
        <f>N59</f>
        <v>0</v>
      </c>
      <c r="I11" s="15" t="s">
        <v>7</v>
      </c>
      <c r="J11" s="15" t="s">
        <v>4</v>
      </c>
      <c r="K11" s="15" t="s">
        <v>5</v>
      </c>
      <c r="M11" s="98"/>
    </row>
    <row r="12" spans="1:15" ht="28.5" customHeight="1">
      <c r="A12" s="191"/>
      <c r="B12" s="172">
        <f>M54</f>
        <v>0</v>
      </c>
      <c r="C12" s="173"/>
      <c r="D12" s="20" t="str">
        <f>O54</f>
        <v>女</v>
      </c>
      <c r="E12" s="33">
        <f>P54</f>
        <v>0</v>
      </c>
      <c r="F12" s="17" t="str">
        <f>IF(P54="","",DATEDIF(P54,$C$52,"Y")&amp;"歳")</f>
        <v/>
      </c>
      <c r="G12" s="171"/>
      <c r="H12" s="128">
        <f>M59</f>
        <v>0</v>
      </c>
      <c r="I12" s="20" t="str">
        <f>O59</f>
        <v>女</v>
      </c>
      <c r="J12" s="34">
        <f>P59</f>
        <v>0</v>
      </c>
      <c r="K12" s="18" t="str">
        <f>IF(P59="","",DATEDIF(P59,$C$52,"Y")&amp;"歳")</f>
        <v/>
      </c>
      <c r="M12" s="98"/>
    </row>
    <row r="13" spans="1:15" ht="11.25" customHeight="1">
      <c r="A13" s="187">
        <v>3</v>
      </c>
      <c r="B13" s="189">
        <f>N55</f>
        <v>0</v>
      </c>
      <c r="C13" s="190"/>
      <c r="D13" s="15" t="s">
        <v>7</v>
      </c>
      <c r="E13" s="16" t="s">
        <v>4</v>
      </c>
      <c r="F13" s="16" t="s">
        <v>5</v>
      </c>
      <c r="G13" s="181">
        <v>8</v>
      </c>
      <c r="H13" s="127">
        <f>N60</f>
        <v>0</v>
      </c>
      <c r="I13" s="15" t="s">
        <v>7</v>
      </c>
      <c r="J13" s="15" t="s">
        <v>4</v>
      </c>
      <c r="K13" s="15" t="s">
        <v>5</v>
      </c>
      <c r="M13" s="98"/>
    </row>
    <row r="14" spans="1:15" ht="28.5" customHeight="1">
      <c r="A14" s="188"/>
      <c r="B14" s="172">
        <f>M55</f>
        <v>0</v>
      </c>
      <c r="C14" s="173"/>
      <c r="D14" s="20" t="str">
        <f>O55</f>
        <v>女</v>
      </c>
      <c r="E14" s="33">
        <f>P55</f>
        <v>0</v>
      </c>
      <c r="F14" s="17" t="str">
        <f>IF(P55="","",DATEDIF(P55,$C$52,"Y")&amp;"歳")</f>
        <v/>
      </c>
      <c r="G14" s="181"/>
      <c r="H14" s="128">
        <f>M60</f>
        <v>0</v>
      </c>
      <c r="I14" s="20" t="str">
        <f>O60</f>
        <v>女</v>
      </c>
      <c r="J14" s="34">
        <f>P60</f>
        <v>0</v>
      </c>
      <c r="K14" s="18" t="str">
        <f>IF(P60="","",DATEDIF(P60,$C$52,"Y")&amp;"歳")</f>
        <v/>
      </c>
      <c r="M14" s="98"/>
    </row>
    <row r="15" spans="1:15" ht="11.25" customHeight="1">
      <c r="A15" s="191">
        <v>4</v>
      </c>
      <c r="B15" s="189">
        <f>N56</f>
        <v>0</v>
      </c>
      <c r="C15" s="190"/>
      <c r="D15" s="15" t="s">
        <v>7</v>
      </c>
      <c r="E15" s="16" t="s">
        <v>4</v>
      </c>
      <c r="F15" s="16" t="s">
        <v>5</v>
      </c>
      <c r="G15" s="170">
        <v>9</v>
      </c>
      <c r="H15" s="127">
        <f>N61</f>
        <v>0</v>
      </c>
      <c r="I15" s="15" t="s">
        <v>7</v>
      </c>
      <c r="J15" s="15" t="s">
        <v>4</v>
      </c>
      <c r="K15" s="15" t="s">
        <v>5</v>
      </c>
      <c r="M15" s="98"/>
    </row>
    <row r="16" spans="1:15" ht="28.5" customHeight="1">
      <c r="A16" s="188"/>
      <c r="B16" s="172">
        <f>M56</f>
        <v>0</v>
      </c>
      <c r="C16" s="173"/>
      <c r="D16" s="20" t="str">
        <f>O56</f>
        <v>女</v>
      </c>
      <c r="E16" s="33">
        <f>P56</f>
        <v>0</v>
      </c>
      <c r="F16" s="17" t="str">
        <f>IF(P56="","",DATEDIF(P56,$C$52,"Y")&amp;"歳")</f>
        <v/>
      </c>
      <c r="G16" s="171"/>
      <c r="H16" s="128">
        <f>M61</f>
        <v>0</v>
      </c>
      <c r="I16" s="20" t="str">
        <f>O61</f>
        <v>女</v>
      </c>
      <c r="J16" s="34">
        <f>P61</f>
        <v>0</v>
      </c>
      <c r="K16" s="18" t="str">
        <f>IF(P61="","",DATEDIF(P61,$C$52,"Y")&amp;"歳")</f>
        <v/>
      </c>
    </row>
    <row r="17" spans="1:17" ht="11.25" customHeight="1">
      <c r="A17" s="170">
        <v>5</v>
      </c>
      <c r="B17" s="189">
        <f>N57</f>
        <v>0</v>
      </c>
      <c r="C17" s="192"/>
      <c r="D17" s="15" t="s">
        <v>7</v>
      </c>
      <c r="E17" s="16" t="s">
        <v>4</v>
      </c>
      <c r="F17" s="16" t="s">
        <v>5</v>
      </c>
      <c r="G17" s="194"/>
      <c r="H17" s="195"/>
      <c r="I17" s="195"/>
      <c r="J17" s="195"/>
      <c r="K17" s="196"/>
    </row>
    <row r="18" spans="1:17" ht="28.5" customHeight="1">
      <c r="A18" s="171"/>
      <c r="B18" s="172">
        <f>M57</f>
        <v>0</v>
      </c>
      <c r="C18" s="193"/>
      <c r="D18" s="20" t="str">
        <f>O57</f>
        <v>女</v>
      </c>
      <c r="E18" s="33">
        <f>P57</f>
        <v>0</v>
      </c>
      <c r="F18" s="17" t="str">
        <f>IF(P57="","",DATEDIF(P57,$C$52,"Y")&amp;"歳")</f>
        <v/>
      </c>
      <c r="G18" s="197"/>
      <c r="H18" s="198"/>
      <c r="I18" s="198"/>
      <c r="J18" s="198"/>
      <c r="K18" s="199"/>
    </row>
    <row r="19" spans="1:17" ht="13.5" customHeight="1">
      <c r="A19" s="100"/>
      <c r="B19" s="101"/>
      <c r="C19" s="101"/>
      <c r="D19" s="129"/>
      <c r="E19" s="102"/>
      <c r="F19" s="103"/>
      <c r="G19" s="104"/>
      <c r="H19" s="105"/>
      <c r="I19" s="105"/>
      <c r="J19" s="105"/>
      <c r="K19" s="105"/>
    </row>
    <row r="20" spans="1:17" ht="13.5" customHeight="1">
      <c r="A20" s="227"/>
      <c r="B20" s="227"/>
      <c r="C20" s="227"/>
      <c r="D20" s="227"/>
      <c r="E20" s="227"/>
      <c r="F20" s="103"/>
      <c r="G20" s="104"/>
      <c r="H20" s="105"/>
      <c r="I20" s="105"/>
      <c r="J20" s="105"/>
      <c r="K20" s="105"/>
    </row>
    <row r="21" spans="1:17" s="24" customFormat="1" ht="13.5" customHeight="1">
      <c r="A21" s="228"/>
      <c r="B21" s="228"/>
      <c r="C21" s="228"/>
      <c r="D21" s="228"/>
      <c r="E21" s="228"/>
      <c r="F21" s="1"/>
      <c r="G21" s="1"/>
      <c r="H21" s="1"/>
      <c r="I21" s="130"/>
      <c r="J21" s="1"/>
      <c r="K21" s="1"/>
      <c r="L21" s="130"/>
      <c r="O21" s="130"/>
      <c r="P21" s="130"/>
      <c r="Q21" s="1"/>
    </row>
    <row r="22" spans="1:17" s="24" customFormat="1" ht="29.25" customHeight="1">
      <c r="A22" s="155" t="s">
        <v>1</v>
      </c>
      <c r="B22" s="156"/>
      <c r="C22" s="218" t="str">
        <f>N65</f>
        <v>壮年女子団体戦（45歳以上の合算300歳）</v>
      </c>
      <c r="D22" s="219"/>
      <c r="E22" s="219"/>
      <c r="F22" s="219"/>
      <c r="G22" s="219"/>
      <c r="H22" s="219"/>
      <c r="I22" s="219"/>
      <c r="J22" s="219"/>
      <c r="K22" s="220"/>
      <c r="L22" s="130"/>
      <c r="O22" s="130"/>
      <c r="P22" s="130"/>
      <c r="Q22" s="1"/>
    </row>
    <row r="23" spans="1:17" s="24" customFormat="1" ht="29.25" customHeight="1">
      <c r="A23" s="166" t="s">
        <v>2</v>
      </c>
      <c r="B23" s="167"/>
      <c r="C23" s="221">
        <f>P65</f>
        <v>0</v>
      </c>
      <c r="D23" s="221"/>
      <c r="E23" s="221"/>
      <c r="F23" s="221"/>
      <c r="G23" s="221"/>
      <c r="H23" s="221"/>
      <c r="I23" s="221"/>
      <c r="J23" s="221"/>
      <c r="K23" s="224"/>
      <c r="L23" s="130"/>
      <c r="O23" s="130"/>
      <c r="P23" s="130"/>
      <c r="Q23" s="1"/>
    </row>
    <row r="24" spans="1:17" s="24" customFormat="1" ht="29.25" customHeight="1">
      <c r="A24" s="160" t="s">
        <v>27</v>
      </c>
      <c r="B24" s="160"/>
      <c r="C24" s="161">
        <f>M77</f>
        <v>0</v>
      </c>
      <c r="D24" s="161"/>
      <c r="E24" s="161"/>
      <c r="F24" s="162" t="s">
        <v>28</v>
      </c>
      <c r="G24" s="162"/>
      <c r="H24" s="163">
        <f>M78</f>
        <v>0</v>
      </c>
      <c r="I24" s="164"/>
      <c r="J24" s="164"/>
      <c r="K24" s="165"/>
      <c r="L24" s="130"/>
      <c r="O24" s="130"/>
      <c r="P24" s="130"/>
      <c r="Q24" s="1"/>
    </row>
    <row r="25" spans="1:17" s="24" customFormat="1" ht="14.85" customHeight="1">
      <c r="A25" s="187">
        <v>1</v>
      </c>
      <c r="B25" s="189">
        <f>N68</f>
        <v>0</v>
      </c>
      <c r="C25" s="190"/>
      <c r="D25" s="15" t="s">
        <v>7</v>
      </c>
      <c r="E25" s="16" t="s">
        <v>4</v>
      </c>
      <c r="F25" s="16" t="s">
        <v>5</v>
      </c>
      <c r="G25" s="181">
        <v>6</v>
      </c>
      <c r="H25" s="127">
        <f>N73</f>
        <v>0</v>
      </c>
      <c r="I25" s="15" t="s">
        <v>7</v>
      </c>
      <c r="J25" s="15" t="s">
        <v>4</v>
      </c>
      <c r="K25" s="15" t="s">
        <v>5</v>
      </c>
      <c r="L25" s="130"/>
      <c r="O25" s="130"/>
      <c r="P25" s="130"/>
      <c r="Q25" s="1"/>
    </row>
    <row r="26" spans="1:17" s="24" customFormat="1" ht="24.95" customHeight="1">
      <c r="A26" s="188"/>
      <c r="B26" s="172">
        <f>M68</f>
        <v>0</v>
      </c>
      <c r="C26" s="173"/>
      <c r="D26" s="20" t="str">
        <f>O68</f>
        <v>女</v>
      </c>
      <c r="E26" s="33">
        <f>P68</f>
        <v>0</v>
      </c>
      <c r="F26" s="17" t="str">
        <f>IF(P68="","",DATEDIF(P68,$C$52,"Y")&amp;"歳")</f>
        <v/>
      </c>
      <c r="G26" s="181"/>
      <c r="H26" s="128">
        <f>M73</f>
        <v>0</v>
      </c>
      <c r="I26" s="20" t="str">
        <f>O73</f>
        <v>女</v>
      </c>
      <c r="J26" s="34">
        <f>P73</f>
        <v>0</v>
      </c>
      <c r="K26" s="18" t="str">
        <f>IF(P73="","",DATEDIF(P73,$C$52,"Y")&amp;"歳")</f>
        <v/>
      </c>
      <c r="L26" s="130"/>
      <c r="O26" s="130"/>
      <c r="P26" s="130"/>
      <c r="Q26" s="1"/>
    </row>
    <row r="27" spans="1:17" s="24" customFormat="1" ht="11.25" customHeight="1">
      <c r="A27" s="191">
        <v>2</v>
      </c>
      <c r="B27" s="189">
        <f>N69</f>
        <v>0</v>
      </c>
      <c r="C27" s="190"/>
      <c r="D27" s="15" t="s">
        <v>7</v>
      </c>
      <c r="E27" s="16" t="s">
        <v>4</v>
      </c>
      <c r="F27" s="16" t="s">
        <v>5</v>
      </c>
      <c r="G27" s="170">
        <v>7</v>
      </c>
      <c r="H27" s="127">
        <f>N74</f>
        <v>0</v>
      </c>
      <c r="I27" s="15" t="s">
        <v>7</v>
      </c>
      <c r="J27" s="15" t="s">
        <v>4</v>
      </c>
      <c r="K27" s="15" t="s">
        <v>5</v>
      </c>
      <c r="L27" s="130"/>
      <c r="O27" s="130"/>
      <c r="P27" s="130"/>
      <c r="Q27" s="1"/>
    </row>
    <row r="28" spans="1:17" s="24" customFormat="1" ht="28.5" customHeight="1">
      <c r="A28" s="191"/>
      <c r="B28" s="172">
        <f>M69</f>
        <v>0</v>
      </c>
      <c r="C28" s="173"/>
      <c r="D28" s="20" t="str">
        <f>O69</f>
        <v>女</v>
      </c>
      <c r="E28" s="33">
        <f>P69</f>
        <v>0</v>
      </c>
      <c r="F28" s="17" t="str">
        <f>IF(P69="","",DATEDIF(P69,$C$52,"Y")&amp;"歳")</f>
        <v/>
      </c>
      <c r="G28" s="171"/>
      <c r="H28" s="128">
        <f>M74</f>
        <v>0</v>
      </c>
      <c r="I28" s="20" t="str">
        <f>O74</f>
        <v>女</v>
      </c>
      <c r="J28" s="34">
        <f>P74</f>
        <v>0</v>
      </c>
      <c r="K28" s="18" t="str">
        <f>IF(P74="","",DATEDIF(P74,$C$52,"Y")&amp;"歳")</f>
        <v/>
      </c>
      <c r="L28" s="130"/>
      <c r="O28" s="130"/>
      <c r="P28" s="130"/>
      <c r="Q28" s="1"/>
    </row>
    <row r="29" spans="1:17" s="24" customFormat="1" ht="11.25" customHeight="1">
      <c r="A29" s="187">
        <v>3</v>
      </c>
      <c r="B29" s="189">
        <f>N70</f>
        <v>0</v>
      </c>
      <c r="C29" s="190"/>
      <c r="D29" s="15" t="s">
        <v>7</v>
      </c>
      <c r="E29" s="16" t="s">
        <v>4</v>
      </c>
      <c r="F29" s="16" t="s">
        <v>5</v>
      </c>
      <c r="G29" s="181">
        <v>8</v>
      </c>
      <c r="H29" s="127">
        <f>N75</f>
        <v>0</v>
      </c>
      <c r="I29" s="15" t="s">
        <v>7</v>
      </c>
      <c r="J29" s="15" t="s">
        <v>4</v>
      </c>
      <c r="K29" s="15" t="s">
        <v>5</v>
      </c>
      <c r="L29" s="130"/>
      <c r="O29" s="130"/>
      <c r="P29" s="130"/>
      <c r="Q29" s="1"/>
    </row>
    <row r="30" spans="1:17" s="24" customFormat="1" ht="28.5" customHeight="1">
      <c r="A30" s="188"/>
      <c r="B30" s="172">
        <f>M70</f>
        <v>0</v>
      </c>
      <c r="C30" s="173"/>
      <c r="D30" s="20" t="str">
        <f>O70</f>
        <v>女</v>
      </c>
      <c r="E30" s="33">
        <f>P70</f>
        <v>0</v>
      </c>
      <c r="F30" s="17" t="str">
        <f>IF(P70="","",DATEDIF(P70,C52,"Y")&amp;"歳")</f>
        <v/>
      </c>
      <c r="G30" s="181"/>
      <c r="H30" s="128">
        <f>M75</f>
        <v>0</v>
      </c>
      <c r="I30" s="20" t="str">
        <f>O75</f>
        <v>女</v>
      </c>
      <c r="J30" s="34">
        <f>P75</f>
        <v>0</v>
      </c>
      <c r="K30" s="18" t="str">
        <f>IF(P75="","",DATEDIF(P75,$C$52,"Y")&amp;"歳")</f>
        <v/>
      </c>
      <c r="L30" s="130"/>
      <c r="O30" s="130"/>
      <c r="P30" s="130"/>
      <c r="Q30" s="1"/>
    </row>
    <row r="31" spans="1:17" s="24" customFormat="1" ht="11.25" customHeight="1">
      <c r="A31" s="191">
        <v>4</v>
      </c>
      <c r="B31" s="189">
        <f>N71</f>
        <v>0</v>
      </c>
      <c r="C31" s="190"/>
      <c r="D31" s="15" t="s">
        <v>7</v>
      </c>
      <c r="E31" s="16" t="s">
        <v>4</v>
      </c>
      <c r="F31" s="16" t="s">
        <v>5</v>
      </c>
      <c r="G31" s="170">
        <v>9</v>
      </c>
      <c r="H31" s="127">
        <f>N76</f>
        <v>0</v>
      </c>
      <c r="I31" s="15" t="s">
        <v>7</v>
      </c>
      <c r="J31" s="15" t="s">
        <v>4</v>
      </c>
      <c r="K31" s="15" t="s">
        <v>5</v>
      </c>
      <c r="L31" s="130"/>
      <c r="O31" s="130"/>
      <c r="P31" s="130"/>
      <c r="Q31" s="1"/>
    </row>
    <row r="32" spans="1:17" s="24" customFormat="1" ht="28.5" customHeight="1">
      <c r="A32" s="188"/>
      <c r="B32" s="172">
        <f>M71</f>
        <v>0</v>
      </c>
      <c r="C32" s="173"/>
      <c r="D32" s="20" t="str">
        <f>O71</f>
        <v>女</v>
      </c>
      <c r="E32" s="33">
        <f>P71</f>
        <v>0</v>
      </c>
      <c r="F32" s="17" t="str">
        <f>IF(P71="","",DATEDIF(P71,$C$52,"Y")&amp;"歳")</f>
        <v/>
      </c>
      <c r="G32" s="171"/>
      <c r="H32" s="128">
        <f>M76</f>
        <v>0</v>
      </c>
      <c r="I32" s="20" t="str">
        <f>O76</f>
        <v>女</v>
      </c>
      <c r="J32" s="34">
        <f>P76</f>
        <v>0</v>
      </c>
      <c r="K32" s="18" t="str">
        <f>IF(P76="","",DATEDIF(P76,$C$52,"Y")&amp;"歳")</f>
        <v/>
      </c>
      <c r="L32" s="130"/>
      <c r="O32" s="130"/>
      <c r="P32" s="130"/>
      <c r="Q32" s="1"/>
    </row>
    <row r="33" spans="1:17" ht="11.25" customHeight="1">
      <c r="A33" s="170">
        <v>5</v>
      </c>
      <c r="B33" s="189">
        <f>N72</f>
        <v>0</v>
      </c>
      <c r="C33" s="190"/>
      <c r="D33" s="15" t="s">
        <v>7</v>
      </c>
      <c r="E33" s="16" t="s">
        <v>4</v>
      </c>
      <c r="F33" s="16" t="s">
        <v>5</v>
      </c>
      <c r="G33" s="194"/>
      <c r="H33" s="195"/>
      <c r="I33" s="195"/>
      <c r="J33" s="195"/>
      <c r="K33" s="196"/>
    </row>
    <row r="34" spans="1:17" ht="28.5" customHeight="1">
      <c r="A34" s="171"/>
      <c r="B34" s="172">
        <f>M72</f>
        <v>0</v>
      </c>
      <c r="C34" s="173"/>
      <c r="D34" s="20" t="str">
        <f>O72</f>
        <v>女</v>
      </c>
      <c r="E34" s="33">
        <f>P72</f>
        <v>0</v>
      </c>
      <c r="F34" s="11" t="str">
        <f>IF(P72="","",DATEDIF(P72,$C$52,"Y")&amp;"歳")</f>
        <v/>
      </c>
      <c r="G34" s="197"/>
      <c r="H34" s="198"/>
      <c r="I34" s="198"/>
      <c r="J34" s="198"/>
      <c r="K34" s="199"/>
    </row>
    <row r="36" spans="1:17">
      <c r="M36" s="206" t="s">
        <v>48</v>
      </c>
    </row>
    <row r="37" spans="1:17" ht="15.75" customHeight="1">
      <c r="A37" s="21" t="s">
        <v>3</v>
      </c>
      <c r="B37" s="14"/>
      <c r="M37" s="206"/>
    </row>
    <row r="38" spans="1:17" ht="9" customHeight="1">
      <c r="A38" s="4"/>
    </row>
    <row r="39" spans="1:17" ht="15.75" customHeight="1">
      <c r="A39" s="225" t="str">
        <f>成年男子!A39</f>
        <v>2019/1/*</v>
      </c>
      <c r="B39" s="225"/>
      <c r="C39" s="225"/>
      <c r="M39" s="203" t="s">
        <v>49</v>
      </c>
    </row>
    <row r="40" spans="1:17">
      <c r="M40" s="204"/>
    </row>
    <row r="41" spans="1:17" ht="17.25" customHeight="1">
      <c r="C41" s="226" t="str">
        <f>成年男子!C41&amp;成年男子!D41</f>
        <v>都道府県名入力社会人クラブバドミントン連盟</v>
      </c>
      <c r="D41" s="226"/>
      <c r="E41" s="226"/>
      <c r="F41" s="226"/>
      <c r="G41" s="226"/>
      <c r="H41" s="2"/>
      <c r="I41" s="2"/>
      <c r="M41" s="204"/>
      <c r="O41" s="201" t="s">
        <v>57</v>
      </c>
      <c r="P41" s="202"/>
      <c r="Q41" s="202"/>
    </row>
    <row r="42" spans="1:17" ht="17.25" customHeight="1">
      <c r="H42" s="207" t="str">
        <f>成年男子!H42</f>
        <v>会　　長　　</v>
      </c>
      <c r="I42" s="207"/>
      <c r="J42" s="106" t="s">
        <v>52</v>
      </c>
      <c r="K42" s="3"/>
      <c r="O42" s="202"/>
      <c r="P42" s="202"/>
      <c r="Q42" s="202"/>
    </row>
    <row r="43" spans="1:17">
      <c r="M43" s="46" t="s">
        <v>54</v>
      </c>
      <c r="N43" s="131"/>
    </row>
    <row r="44" spans="1:17" ht="18.75" customHeight="1">
      <c r="C44" s="22" t="s">
        <v>13</v>
      </c>
      <c r="D44" s="22" t="s">
        <v>51</v>
      </c>
      <c r="E44" s="207">
        <f>成年男子!E44</f>
        <v>0</v>
      </c>
      <c r="F44" s="207"/>
      <c r="G44" s="207"/>
      <c r="I44" s="12"/>
      <c r="M44" s="200" t="s">
        <v>20</v>
      </c>
      <c r="N44" s="200"/>
      <c r="O44" s="200"/>
      <c r="P44" s="200"/>
    </row>
    <row r="45" spans="1:17" ht="7.5" customHeight="1">
      <c r="C45" s="5"/>
      <c r="D45" s="10"/>
      <c r="E45" s="5"/>
      <c r="F45" s="5"/>
      <c r="G45" s="5"/>
      <c r="I45" s="6"/>
      <c r="M45" s="200"/>
      <c r="N45" s="200"/>
      <c r="O45" s="200"/>
      <c r="P45" s="200"/>
    </row>
    <row r="46" spans="1:17" ht="18.75" customHeight="1">
      <c r="C46" s="22" t="s">
        <v>24</v>
      </c>
      <c r="D46" s="22" t="s">
        <v>51</v>
      </c>
      <c r="E46" s="207" t="str">
        <f>成年男子!E46</f>
        <v xml:space="preserve">〒 </v>
      </c>
      <c r="F46" s="207"/>
      <c r="G46" s="207"/>
      <c r="H46" s="207"/>
      <c r="I46" s="207"/>
      <c r="J46" s="207"/>
      <c r="M46" s="200"/>
      <c r="N46" s="200"/>
      <c r="O46" s="200"/>
      <c r="P46" s="200"/>
    </row>
    <row r="47" spans="1:17" ht="7.5" customHeight="1">
      <c r="C47" s="5"/>
      <c r="D47" s="10"/>
      <c r="E47" s="5"/>
      <c r="F47" s="5"/>
      <c r="G47" s="5"/>
      <c r="H47" s="3"/>
      <c r="I47" s="10"/>
      <c r="J47" s="3"/>
    </row>
    <row r="48" spans="1:17" ht="18.75" customHeight="1">
      <c r="C48" s="22" t="s">
        <v>23</v>
      </c>
      <c r="D48" s="22" t="s">
        <v>51</v>
      </c>
      <c r="E48" s="207">
        <f>成年男子!E48</f>
        <v>0</v>
      </c>
      <c r="F48" s="207"/>
      <c r="G48" s="207"/>
      <c r="I48" s="1"/>
      <c r="M48" s="32" t="s">
        <v>11</v>
      </c>
      <c r="N48" s="109" t="s">
        <v>95</v>
      </c>
      <c r="O48" s="107" t="s">
        <v>2</v>
      </c>
      <c r="P48" s="153"/>
      <c r="Q48" s="154"/>
    </row>
    <row r="49" spans="1:19">
      <c r="H49" s="135"/>
      <c r="I49" s="136"/>
      <c r="J49" s="136"/>
    </row>
    <row r="50" spans="1:19">
      <c r="H50" s="136"/>
      <c r="I50" s="136"/>
      <c r="J50" s="136"/>
      <c r="M50" s="110" t="s">
        <v>16</v>
      </c>
      <c r="O50" s="23"/>
      <c r="P50" s="41" t="s">
        <v>18</v>
      </c>
    </row>
    <row r="51" spans="1:19" ht="14.25" thickBot="1">
      <c r="C51" s="36" t="s">
        <v>22</v>
      </c>
      <c r="D51" s="8"/>
      <c r="L51" s="23" t="s">
        <v>14</v>
      </c>
      <c r="M51" s="40" t="s">
        <v>15</v>
      </c>
      <c r="N51" s="40" t="s">
        <v>17</v>
      </c>
      <c r="O51" s="40" t="s">
        <v>8</v>
      </c>
      <c r="P51" s="39" t="s">
        <v>0</v>
      </c>
      <c r="Q51" s="144" t="s">
        <v>79</v>
      </c>
      <c r="R51" s="38" t="s">
        <v>78</v>
      </c>
      <c r="S51" s="38" t="s">
        <v>80</v>
      </c>
    </row>
    <row r="52" spans="1:19" ht="14.25" thickBot="1">
      <c r="C52" s="37">
        <v>43191</v>
      </c>
      <c r="D52" s="7"/>
      <c r="H52" s="209" t="s">
        <v>60</v>
      </c>
      <c r="I52" s="209"/>
      <c r="J52" s="209"/>
      <c r="L52" s="27"/>
      <c r="M52" s="30" t="s">
        <v>10</v>
      </c>
      <c r="N52" s="30" t="s">
        <v>6</v>
      </c>
      <c r="O52" s="30" t="s">
        <v>7</v>
      </c>
      <c r="P52" s="31" t="s">
        <v>4</v>
      </c>
      <c r="Q52" s="94" t="s">
        <v>47</v>
      </c>
      <c r="R52" s="94" t="s">
        <v>59</v>
      </c>
      <c r="S52" s="94" t="s">
        <v>77</v>
      </c>
    </row>
    <row r="53" spans="1:19">
      <c r="A53" s="13"/>
      <c r="B53" s="13"/>
      <c r="C53" s="13"/>
      <c r="D53" s="23"/>
      <c r="E53" s="13"/>
      <c r="F53" s="138"/>
      <c r="G53" s="138"/>
      <c r="H53" s="209"/>
      <c r="I53" s="209"/>
      <c r="J53" s="209"/>
      <c r="K53" s="13"/>
      <c r="L53" s="28">
        <v>1</v>
      </c>
      <c r="M53" s="124"/>
      <c r="N53" s="124"/>
      <c r="O53" s="49" t="s">
        <v>122</v>
      </c>
      <c r="P53" s="53"/>
      <c r="Q53" s="95"/>
      <c r="R53" s="95"/>
      <c r="S53" s="141"/>
    </row>
    <row r="54" spans="1:19">
      <c r="A54" s="13"/>
      <c r="B54" s="13"/>
      <c r="C54" s="13"/>
      <c r="D54" s="23"/>
      <c r="E54" s="13"/>
      <c r="F54" s="138"/>
      <c r="G54" s="138"/>
      <c r="H54" s="209" t="s">
        <v>81</v>
      </c>
      <c r="I54" s="209"/>
      <c r="J54" s="209"/>
      <c r="K54" s="13"/>
      <c r="L54" s="28">
        <v>2</v>
      </c>
      <c r="M54" s="124"/>
      <c r="N54" s="124"/>
      <c r="O54" s="49" t="s">
        <v>122</v>
      </c>
      <c r="P54" s="53"/>
      <c r="Q54" s="95"/>
      <c r="R54" s="95"/>
      <c r="S54" s="142"/>
    </row>
    <row r="55" spans="1:19">
      <c r="A55" s="13"/>
      <c r="B55" s="13"/>
      <c r="C55" s="13"/>
      <c r="D55" s="23"/>
      <c r="E55" s="13"/>
      <c r="F55" s="138"/>
      <c r="G55" s="138"/>
      <c r="H55" s="209"/>
      <c r="I55" s="209"/>
      <c r="J55" s="209"/>
      <c r="K55" s="13"/>
      <c r="L55" s="28">
        <v>3</v>
      </c>
      <c r="M55" s="124"/>
      <c r="N55" s="124"/>
      <c r="O55" s="49" t="s">
        <v>122</v>
      </c>
      <c r="P55" s="53"/>
      <c r="Q55" s="95"/>
      <c r="R55" s="95"/>
      <c r="S55" s="142"/>
    </row>
    <row r="56" spans="1:19">
      <c r="A56" s="13"/>
      <c r="B56" s="13"/>
      <c r="C56" s="13"/>
      <c r="D56" s="23"/>
      <c r="E56" s="13"/>
      <c r="F56" s="138"/>
      <c r="G56" s="138"/>
      <c r="H56" s="138"/>
      <c r="I56" s="138"/>
      <c r="J56" s="138"/>
      <c r="K56" s="13"/>
      <c r="L56" s="28">
        <v>4</v>
      </c>
      <c r="M56" s="124"/>
      <c r="N56" s="124"/>
      <c r="O56" s="49" t="s">
        <v>122</v>
      </c>
      <c r="P56" s="53"/>
      <c r="Q56" s="95"/>
      <c r="R56" s="95"/>
      <c r="S56" s="142"/>
    </row>
    <row r="57" spans="1:19">
      <c r="A57" s="13"/>
      <c r="B57" s="13"/>
      <c r="C57" s="13"/>
      <c r="D57" s="23"/>
      <c r="E57" s="13"/>
      <c r="F57" s="137"/>
      <c r="G57" s="137"/>
      <c r="H57" s="137"/>
      <c r="I57" s="137"/>
      <c r="J57" s="137"/>
      <c r="K57" s="13"/>
      <c r="L57" s="28">
        <v>5</v>
      </c>
      <c r="M57" s="124"/>
      <c r="N57" s="124"/>
      <c r="O57" s="49" t="s">
        <v>122</v>
      </c>
      <c r="P57" s="53"/>
      <c r="Q57" s="95"/>
      <c r="R57" s="95"/>
      <c r="S57" s="142"/>
    </row>
    <row r="58" spans="1:19">
      <c r="A58" s="13"/>
      <c r="B58" s="13"/>
      <c r="C58" s="13"/>
      <c r="D58" s="23"/>
      <c r="E58" s="13"/>
      <c r="F58" s="138"/>
      <c r="G58" s="138"/>
      <c r="H58" s="138"/>
      <c r="I58" s="138"/>
      <c r="J58" s="138"/>
      <c r="K58" s="13"/>
      <c r="L58" s="28">
        <v>6</v>
      </c>
      <c r="M58" s="124"/>
      <c r="N58" s="124"/>
      <c r="O58" s="49" t="s">
        <v>122</v>
      </c>
      <c r="P58" s="53"/>
      <c r="Q58" s="95"/>
      <c r="R58" s="95"/>
      <c r="S58" s="142"/>
    </row>
    <row r="59" spans="1:19">
      <c r="A59" s="13"/>
      <c r="B59" s="13"/>
      <c r="C59" s="13"/>
      <c r="D59" s="23"/>
      <c r="E59" s="13"/>
      <c r="F59" s="138"/>
      <c r="G59" s="138"/>
      <c r="H59" s="138"/>
      <c r="I59" s="138"/>
      <c r="J59" s="138"/>
      <c r="K59" s="13"/>
      <c r="L59" s="28">
        <v>7</v>
      </c>
      <c r="M59" s="124"/>
      <c r="N59" s="124"/>
      <c r="O59" s="49" t="s">
        <v>122</v>
      </c>
      <c r="P59" s="53"/>
      <c r="Q59" s="99"/>
      <c r="R59" s="99"/>
      <c r="S59" s="142"/>
    </row>
    <row r="60" spans="1:19">
      <c r="A60" s="13"/>
      <c r="B60" s="13"/>
      <c r="C60" s="13"/>
      <c r="D60" s="23"/>
      <c r="E60" s="13"/>
      <c r="F60" s="138"/>
      <c r="G60" s="138"/>
      <c r="H60" s="138"/>
      <c r="I60" s="138"/>
      <c r="J60" s="138"/>
      <c r="K60" s="13"/>
      <c r="L60" s="28">
        <v>8</v>
      </c>
      <c r="M60" s="124"/>
      <c r="N60" s="124"/>
      <c r="O60" s="49" t="s">
        <v>122</v>
      </c>
      <c r="P60" s="53"/>
      <c r="Q60" s="97"/>
      <c r="R60" s="97"/>
      <c r="S60" s="142"/>
    </row>
    <row r="61" spans="1:19" ht="14.25" thickBot="1">
      <c r="A61" s="13"/>
      <c r="B61" s="13"/>
      <c r="C61" s="13"/>
      <c r="D61" s="23"/>
      <c r="E61" s="13"/>
      <c r="F61" s="13"/>
      <c r="G61" s="13"/>
      <c r="H61" s="25"/>
      <c r="I61" s="23"/>
      <c r="J61" s="13"/>
      <c r="K61" s="13"/>
      <c r="L61" s="29">
        <v>9</v>
      </c>
      <c r="M61" s="125"/>
      <c r="N61" s="125"/>
      <c r="O61" s="50" t="s">
        <v>122</v>
      </c>
      <c r="P61" s="120"/>
      <c r="Q61" s="96"/>
      <c r="R61" s="96"/>
      <c r="S61" s="143"/>
    </row>
    <row r="62" spans="1:19">
      <c r="A62" s="13"/>
      <c r="B62" s="13"/>
      <c r="C62" s="13"/>
      <c r="D62" s="23"/>
      <c r="E62" s="13"/>
      <c r="F62" s="13"/>
      <c r="G62" s="13"/>
      <c r="H62" s="201" t="s">
        <v>31</v>
      </c>
      <c r="I62" s="202"/>
      <c r="J62" s="202"/>
      <c r="K62" s="13"/>
      <c r="L62" s="58" t="s">
        <v>29</v>
      </c>
      <c r="M62" s="118"/>
      <c r="N62" s="118"/>
      <c r="O62" s="112"/>
      <c r="P62" s="113"/>
      <c r="Q62" s="97"/>
      <c r="R62" s="97"/>
      <c r="S62" s="141"/>
    </row>
    <row r="63" spans="1:19" ht="14.25" thickBot="1">
      <c r="A63" s="13"/>
      <c r="B63" s="13"/>
      <c r="C63" s="13"/>
      <c r="D63" s="23"/>
      <c r="E63" s="13"/>
      <c r="F63" s="13"/>
      <c r="G63" s="13"/>
      <c r="H63" s="202"/>
      <c r="I63" s="202"/>
      <c r="J63" s="202"/>
      <c r="K63" s="13"/>
      <c r="L63" s="57" t="s">
        <v>30</v>
      </c>
      <c r="M63" s="117"/>
      <c r="N63" s="117"/>
      <c r="O63" s="114"/>
      <c r="P63" s="115"/>
      <c r="Q63" s="96"/>
      <c r="R63" s="96"/>
      <c r="S63" s="143"/>
    </row>
    <row r="64" spans="1:19">
      <c r="A64" s="13"/>
      <c r="B64" s="13"/>
      <c r="C64" s="13"/>
      <c r="D64" s="23"/>
      <c r="E64" s="13"/>
      <c r="F64" s="13"/>
      <c r="G64" s="13"/>
      <c r="H64" s="13"/>
      <c r="I64" s="23"/>
      <c r="J64" s="13"/>
      <c r="K64" s="13"/>
    </row>
    <row r="65" spans="1:19" ht="18" customHeight="1">
      <c r="A65" s="13"/>
      <c r="B65" s="13"/>
      <c r="C65" s="13"/>
      <c r="D65" s="23"/>
      <c r="E65" s="13"/>
      <c r="F65" s="13"/>
      <c r="G65" s="13"/>
      <c r="H65" s="13"/>
      <c r="I65" s="23"/>
      <c r="J65" s="13"/>
      <c r="K65" s="13"/>
      <c r="M65" s="32" t="s">
        <v>12</v>
      </c>
      <c r="N65" s="109" t="s">
        <v>95</v>
      </c>
      <c r="O65" s="107" t="s">
        <v>2</v>
      </c>
      <c r="P65" s="153"/>
      <c r="Q65" s="154"/>
    </row>
    <row r="66" spans="1:19" ht="18" customHeight="1" thickBot="1">
      <c r="A66" s="13"/>
      <c r="B66" s="13"/>
      <c r="C66" s="13"/>
      <c r="D66" s="23"/>
      <c r="E66" s="13"/>
      <c r="F66" s="13"/>
      <c r="G66" s="13"/>
      <c r="H66" s="13"/>
      <c r="I66" s="23"/>
      <c r="J66" s="13"/>
      <c r="K66" s="13"/>
      <c r="L66" s="23"/>
      <c r="M66" s="25"/>
      <c r="N66" s="25"/>
      <c r="O66" s="23"/>
      <c r="P66" s="23"/>
    </row>
    <row r="67" spans="1:19" ht="14.25" thickBot="1">
      <c r="A67" s="13"/>
      <c r="B67" s="13"/>
      <c r="C67" s="13"/>
      <c r="D67" s="23"/>
      <c r="E67" s="13"/>
      <c r="F67" s="13"/>
      <c r="G67" s="13"/>
      <c r="H67" s="209" t="s">
        <v>60</v>
      </c>
      <c r="I67" s="212"/>
      <c r="J67" s="212"/>
      <c r="K67" s="13"/>
      <c r="L67" s="48"/>
      <c r="M67" s="30" t="s">
        <v>10</v>
      </c>
      <c r="N67" s="30" t="s">
        <v>6</v>
      </c>
      <c r="O67" s="30" t="s">
        <v>7</v>
      </c>
      <c r="P67" s="31" t="s">
        <v>4</v>
      </c>
      <c r="Q67" s="94" t="s">
        <v>47</v>
      </c>
      <c r="R67" s="94" t="s">
        <v>59</v>
      </c>
      <c r="S67" s="94" t="s">
        <v>77</v>
      </c>
    </row>
    <row r="68" spans="1:19">
      <c r="A68" s="13"/>
      <c r="B68" s="13"/>
      <c r="C68" s="13"/>
      <c r="D68" s="23"/>
      <c r="E68" s="13"/>
      <c r="F68" s="13"/>
      <c r="G68" s="13"/>
      <c r="H68" s="212"/>
      <c r="I68" s="212"/>
      <c r="J68" s="212"/>
      <c r="K68" s="13"/>
      <c r="L68" s="28">
        <v>1</v>
      </c>
      <c r="M68" s="124"/>
      <c r="N68" s="124"/>
      <c r="O68" s="49" t="s">
        <v>122</v>
      </c>
      <c r="P68" s="53"/>
      <c r="Q68" s="95"/>
      <c r="R68" s="95"/>
      <c r="S68" s="141"/>
    </row>
    <row r="69" spans="1:19">
      <c r="A69" s="13"/>
      <c r="B69" s="13"/>
      <c r="C69" s="13"/>
      <c r="D69" s="23"/>
      <c r="E69" s="13"/>
      <c r="F69" s="13"/>
      <c r="G69" s="13"/>
      <c r="H69" s="209" t="s">
        <v>81</v>
      </c>
      <c r="I69" s="209"/>
      <c r="J69" s="209"/>
      <c r="K69" s="13"/>
      <c r="L69" s="28">
        <v>2</v>
      </c>
      <c r="M69" s="124"/>
      <c r="N69" s="124"/>
      <c r="O69" s="49" t="s">
        <v>122</v>
      </c>
      <c r="P69" s="53"/>
      <c r="Q69" s="95"/>
      <c r="R69" s="95"/>
      <c r="S69" s="142"/>
    </row>
    <row r="70" spans="1:19">
      <c r="A70" s="13"/>
      <c r="B70" s="13"/>
      <c r="C70" s="13"/>
      <c r="D70" s="23"/>
      <c r="E70" s="13"/>
      <c r="F70" s="13"/>
      <c r="G70" s="13"/>
      <c r="H70" s="209"/>
      <c r="I70" s="209"/>
      <c r="J70" s="209"/>
      <c r="K70" s="13"/>
      <c r="L70" s="28">
        <v>3</v>
      </c>
      <c r="M70" s="124"/>
      <c r="N70" s="124"/>
      <c r="O70" s="49" t="s">
        <v>122</v>
      </c>
      <c r="P70" s="53"/>
      <c r="Q70" s="95"/>
      <c r="R70" s="95"/>
      <c r="S70" s="142"/>
    </row>
    <row r="71" spans="1:19">
      <c r="A71" s="13"/>
      <c r="B71" s="13"/>
      <c r="C71" s="13"/>
      <c r="D71" s="23"/>
      <c r="E71" s="13"/>
      <c r="F71" s="13"/>
      <c r="G71" s="13"/>
      <c r="K71" s="13"/>
      <c r="L71" s="28">
        <v>4</v>
      </c>
      <c r="M71" s="124"/>
      <c r="N71" s="124"/>
      <c r="O71" s="49" t="s">
        <v>122</v>
      </c>
      <c r="P71" s="53"/>
      <c r="Q71" s="95"/>
      <c r="R71" s="95"/>
      <c r="S71" s="142"/>
    </row>
    <row r="72" spans="1:19">
      <c r="A72" s="13"/>
      <c r="B72" s="13"/>
      <c r="C72" s="13"/>
      <c r="D72" s="23"/>
      <c r="E72" s="13"/>
      <c r="F72" s="13"/>
      <c r="G72" s="13"/>
      <c r="H72" s="13"/>
      <c r="I72" s="23"/>
      <c r="J72" s="13"/>
      <c r="K72" s="13"/>
      <c r="L72" s="28">
        <v>5</v>
      </c>
      <c r="M72" s="124"/>
      <c r="N72" s="124"/>
      <c r="O72" s="49" t="s">
        <v>122</v>
      </c>
      <c r="P72" s="53"/>
      <c r="Q72" s="95"/>
      <c r="R72" s="95"/>
      <c r="S72" s="142"/>
    </row>
    <row r="73" spans="1:19">
      <c r="A73" s="13"/>
      <c r="B73" s="13"/>
      <c r="C73" s="13"/>
      <c r="D73" s="23"/>
      <c r="E73" s="13"/>
      <c r="F73" s="13"/>
      <c r="G73" s="13"/>
      <c r="H73" s="13"/>
      <c r="I73" s="23"/>
      <c r="J73" s="13"/>
      <c r="K73" s="13"/>
      <c r="L73" s="28">
        <v>6</v>
      </c>
      <c r="M73" s="124"/>
      <c r="N73" s="124"/>
      <c r="O73" s="49" t="s">
        <v>122</v>
      </c>
      <c r="P73" s="53"/>
      <c r="Q73" s="95"/>
      <c r="R73" s="95"/>
      <c r="S73" s="142"/>
    </row>
    <row r="74" spans="1:19">
      <c r="A74" s="13"/>
      <c r="B74" s="13"/>
      <c r="C74" s="13"/>
      <c r="D74" s="23"/>
      <c r="E74" s="13"/>
      <c r="F74" s="13"/>
      <c r="G74" s="13"/>
      <c r="H74" s="13"/>
      <c r="I74" s="23"/>
      <c r="J74" s="13"/>
      <c r="K74" s="13"/>
      <c r="L74" s="28">
        <v>7</v>
      </c>
      <c r="M74" s="124"/>
      <c r="N74" s="124"/>
      <c r="O74" s="49" t="s">
        <v>122</v>
      </c>
      <c r="P74" s="53"/>
      <c r="Q74" s="99"/>
      <c r="R74" s="99"/>
      <c r="S74" s="142"/>
    </row>
    <row r="75" spans="1:19">
      <c r="A75" s="13"/>
      <c r="B75" s="13"/>
      <c r="C75" s="13"/>
      <c r="D75" s="23"/>
      <c r="E75" s="13"/>
      <c r="F75" s="13"/>
      <c r="G75" s="13"/>
      <c r="H75" s="13"/>
      <c r="I75" s="23"/>
      <c r="J75" s="13"/>
      <c r="K75" s="13"/>
      <c r="L75" s="28">
        <v>8</v>
      </c>
      <c r="M75" s="124"/>
      <c r="N75" s="124"/>
      <c r="O75" s="49" t="s">
        <v>122</v>
      </c>
      <c r="P75" s="53"/>
      <c r="Q75" s="97"/>
      <c r="R75" s="97"/>
      <c r="S75" s="142"/>
    </row>
    <row r="76" spans="1:19" ht="14.25" thickBot="1">
      <c r="A76" s="13"/>
      <c r="B76" s="13"/>
      <c r="C76" s="13"/>
      <c r="D76" s="23"/>
      <c r="E76" s="13"/>
      <c r="F76" s="13"/>
      <c r="G76" s="13"/>
      <c r="H76" s="13"/>
      <c r="I76" s="23"/>
      <c r="J76" s="13"/>
      <c r="K76" s="13"/>
      <c r="L76" s="29">
        <v>9</v>
      </c>
      <c r="M76" s="125"/>
      <c r="N76" s="125"/>
      <c r="O76" s="50" t="s">
        <v>122</v>
      </c>
      <c r="P76" s="126"/>
      <c r="Q76" s="96"/>
      <c r="R76" s="96"/>
      <c r="S76" s="143"/>
    </row>
    <row r="77" spans="1:19">
      <c r="H77" s="201" t="s">
        <v>31</v>
      </c>
      <c r="I77" s="202"/>
      <c r="J77" s="202"/>
      <c r="L77" s="56" t="s">
        <v>29</v>
      </c>
      <c r="M77" s="119"/>
      <c r="N77" s="119"/>
      <c r="O77" s="116"/>
      <c r="P77" s="95"/>
      <c r="Q77" s="97"/>
      <c r="R77" s="97"/>
      <c r="S77" s="141"/>
    </row>
    <row r="78" spans="1:19" ht="14.25" thickBot="1">
      <c r="H78" s="202"/>
      <c r="I78" s="202"/>
      <c r="J78" s="202"/>
      <c r="L78" s="57" t="s">
        <v>30</v>
      </c>
      <c r="M78" s="117"/>
      <c r="N78" s="117"/>
      <c r="O78" s="114"/>
      <c r="P78" s="115"/>
      <c r="Q78" s="96"/>
      <c r="R78" s="96"/>
      <c r="S78" s="143"/>
    </row>
    <row r="79" spans="1:19">
      <c r="L79" s="23"/>
      <c r="M79" s="25"/>
      <c r="N79" s="25"/>
      <c r="O79" s="23"/>
      <c r="P79" s="23"/>
    </row>
    <row r="80" spans="1:19">
      <c r="L80" s="23"/>
      <c r="M80" s="25"/>
      <c r="N80" s="25"/>
      <c r="O80" s="23"/>
      <c r="P80" s="23"/>
    </row>
    <row r="81" spans="12:16">
      <c r="L81" s="23"/>
      <c r="M81" s="25"/>
      <c r="N81" s="25"/>
      <c r="O81" s="23"/>
      <c r="P81" s="23"/>
    </row>
    <row r="82" spans="12:16">
      <c r="L82" s="23"/>
      <c r="M82" s="25"/>
      <c r="N82" s="25"/>
      <c r="O82" s="23"/>
      <c r="P82" s="23"/>
    </row>
  </sheetData>
  <sheetProtection formatCells="0"/>
  <dataConsolidate/>
  <mergeCells count="82">
    <mergeCell ref="H77:J78"/>
    <mergeCell ref="H52:J53"/>
    <mergeCell ref="H54:J55"/>
    <mergeCell ref="H62:J63"/>
    <mergeCell ref="P65:Q65"/>
    <mergeCell ref="H67:J68"/>
    <mergeCell ref="E48:G48"/>
    <mergeCell ref="P48:Q48"/>
    <mergeCell ref="A33:A34"/>
    <mergeCell ref="B33:C33"/>
    <mergeCell ref="G33:K34"/>
    <mergeCell ref="B34:C34"/>
    <mergeCell ref="M36:M37"/>
    <mergeCell ref="A39:C39"/>
    <mergeCell ref="M39:M41"/>
    <mergeCell ref="C41:G41"/>
    <mergeCell ref="O41:Q42"/>
    <mergeCell ref="H42:I42"/>
    <mergeCell ref="E44:G44"/>
    <mergeCell ref="M44:P46"/>
    <mergeCell ref="E46:J46"/>
    <mergeCell ref="A29:A30"/>
    <mergeCell ref="B29:C29"/>
    <mergeCell ref="G29:G30"/>
    <mergeCell ref="B30:C30"/>
    <mergeCell ref="A31:A32"/>
    <mergeCell ref="B31:C31"/>
    <mergeCell ref="G31:G32"/>
    <mergeCell ref="B32:C32"/>
    <mergeCell ref="A25:A26"/>
    <mergeCell ref="B25:C25"/>
    <mergeCell ref="G25:G26"/>
    <mergeCell ref="B26:C26"/>
    <mergeCell ref="A27:A28"/>
    <mergeCell ref="B27:C27"/>
    <mergeCell ref="G27:G28"/>
    <mergeCell ref="B28:C28"/>
    <mergeCell ref="H24:K24"/>
    <mergeCell ref="A15:A16"/>
    <mergeCell ref="B15:C15"/>
    <mergeCell ref="G15:G16"/>
    <mergeCell ref="B16:C16"/>
    <mergeCell ref="A17:A18"/>
    <mergeCell ref="B17:C17"/>
    <mergeCell ref="G17:K18"/>
    <mergeCell ref="B18:C18"/>
    <mergeCell ref="A20:E21"/>
    <mergeCell ref="A22:B22"/>
    <mergeCell ref="C22:K22"/>
    <mergeCell ref="A23:B23"/>
    <mergeCell ref="C23:K23"/>
    <mergeCell ref="A13:A14"/>
    <mergeCell ref="B13:C13"/>
    <mergeCell ref="G13:G14"/>
    <mergeCell ref="B14:C14"/>
    <mergeCell ref="A24:B24"/>
    <mergeCell ref="C24:E24"/>
    <mergeCell ref="F24:G24"/>
    <mergeCell ref="A9:A10"/>
    <mergeCell ref="B9:C9"/>
    <mergeCell ref="G9:G10"/>
    <mergeCell ref="B10:C10"/>
    <mergeCell ref="A11:A12"/>
    <mergeCell ref="B11:C11"/>
    <mergeCell ref="G11:G12"/>
    <mergeCell ref="B12:C12"/>
    <mergeCell ref="A5:B5"/>
    <mergeCell ref="C5:K5"/>
    <mergeCell ref="H69:J70"/>
    <mergeCell ref="A1:K1"/>
    <mergeCell ref="M1:O2"/>
    <mergeCell ref="I2:K2"/>
    <mergeCell ref="A3:E3"/>
    <mergeCell ref="I3:K3"/>
    <mergeCell ref="A6:B6"/>
    <mergeCell ref="C6:K6"/>
    <mergeCell ref="A7:B7"/>
    <mergeCell ref="C7:E7"/>
    <mergeCell ref="F7:G7"/>
    <mergeCell ref="H7:K7"/>
    <mergeCell ref="B8:F8"/>
    <mergeCell ref="H8:K8"/>
  </mergeCells>
  <phoneticPr fontId="2"/>
  <dataValidations count="3">
    <dataValidation type="list" allowBlank="1" showInputMessage="1" showErrorMessage="1" sqref="A19" xr:uid="{D7B8001E-9016-4ABA-858A-69945730903D}">
      <formula1>"５,⑤"</formula1>
    </dataValidation>
    <dataValidation type="list" allowBlank="1" showInputMessage="1" showErrorMessage="1" prompt="右の矢印ボタンを押してリストの中から選択して下さい" sqref="F24:G24 F7:G7" xr:uid="{12D31627-D3DE-4A61-875E-E3457A929F21}">
      <formula1>"コーチ,コーチ（有）"</formula1>
    </dataValidation>
    <dataValidation type="list" allowBlank="1" showInputMessage="1" showErrorMessage="1" prompt="右の矢印ボタンを押してリストの中から選択して下さい" sqref="A24:B24 A7:B7" xr:uid="{92ECB9E9-5B80-49C3-992E-6C4FC2E38686}">
      <formula1>"監督,監督（有）"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成年男子</vt:lpstr>
      <vt:lpstr>成年男子_予備</vt:lpstr>
      <vt:lpstr>壮年男子A</vt:lpstr>
      <vt:lpstr>壮年男子A_予備</vt:lpstr>
      <vt:lpstr>壮年男子B</vt:lpstr>
      <vt:lpstr>壮年男子B_予備</vt:lpstr>
      <vt:lpstr>成年女子</vt:lpstr>
      <vt:lpstr>成年女子_予備</vt:lpstr>
      <vt:lpstr>壮年女子</vt:lpstr>
      <vt:lpstr>壮年女子_予備</vt:lpstr>
      <vt:lpstr>年代別混合A</vt:lpstr>
      <vt:lpstr>年代別混合A_予備</vt:lpstr>
      <vt:lpstr>年代別混合B</vt:lpstr>
      <vt:lpstr>年代別混合B_予備</vt:lpstr>
      <vt:lpstr>年代別混合C</vt:lpstr>
      <vt:lpstr>年代別混合C_予備</vt:lpstr>
      <vt:lpstr>参加料納入票</vt:lpstr>
      <vt:lpstr>参加料納入票!Print_Area</vt:lpstr>
      <vt:lpstr>成年女子!Print_Area</vt:lpstr>
      <vt:lpstr>成年女子_予備!Print_Area</vt:lpstr>
      <vt:lpstr>成年男子!Print_Area</vt:lpstr>
      <vt:lpstr>成年男子_予備!Print_Area</vt:lpstr>
      <vt:lpstr>壮年女子!Print_Area</vt:lpstr>
      <vt:lpstr>壮年女子_予備!Print_Area</vt:lpstr>
      <vt:lpstr>壮年男子A!Print_Area</vt:lpstr>
      <vt:lpstr>壮年男子A_予備!Print_Area</vt:lpstr>
      <vt:lpstr>壮年男子B!Print_Area</vt:lpstr>
      <vt:lpstr>壮年男子B_予備!Print_Area</vt:lpstr>
      <vt:lpstr>年代別混合A!Print_Area</vt:lpstr>
      <vt:lpstr>年代別混合A_予備!Print_Area</vt:lpstr>
      <vt:lpstr>年代別混合B!Print_Area</vt:lpstr>
      <vt:lpstr>年代別混合B_予備!Print_Area</vt:lpstr>
      <vt:lpstr>年代別混合C!Print_Area</vt:lpstr>
      <vt:lpstr>年代別混合C_予備!Print_Area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masaton</cp:lastModifiedBy>
  <cp:lastPrinted>2018-09-27T16:44:50Z</cp:lastPrinted>
  <dcterms:created xsi:type="dcterms:W3CDTF">2006-05-24T06:56:24Z</dcterms:created>
  <dcterms:modified xsi:type="dcterms:W3CDTF">2018-09-28T05:21:37Z</dcterms:modified>
</cp:coreProperties>
</file>